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drawings/drawing2.xml" ContentType="application/vnd.openxmlformats-officedocument.drawing+xml"/>
  <Override PartName="/xl/tables/table2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جمعية آمال للتنمية الاسرية بخميس مشيط\ملف الحوكمة\حوكمة 2021\النموذج الشامل 2020\"/>
    </mc:Choice>
  </mc:AlternateContent>
  <bookViews>
    <workbookView xWindow="0" yWindow="0" windowWidth="21600" windowHeight="9765" tabRatio="971" firstSheet="10" activeTab="11"/>
  </bookViews>
  <sheets>
    <sheet name="اسم الجمعية" sheetId="33" r:id="rId1"/>
    <sheet name="(1-أ) بيانات المكاتب" sheetId="2" r:id="rId2"/>
    <sheet name="(2-أ) بيانات اللجان الدائمة" sheetId="3" r:id="rId3"/>
    <sheet name="(2-ب) بيانات الجمعية العمومية" sheetId="4" r:id="rId4"/>
    <sheet name="(2-ج) بيانات أعضاء مجلس الإدارة" sheetId="5" r:id="rId5"/>
    <sheet name="(2-د) بيانات محاسبي الجمعية" sheetId="6" r:id="rId6"/>
    <sheet name="(2-هـ) بيانات باحثي الجمعية" sheetId="7" r:id="rId7"/>
    <sheet name="(2-وـ) بيانات العاملين بالجمعية" sheetId="8" r:id="rId8"/>
    <sheet name="(3-أ)استثناء اجتماع العمومية" sheetId="9" r:id="rId9"/>
    <sheet name="اجتماعات الجمعية العمومية" sheetId="34" r:id="rId10"/>
    <sheet name="(3-ب) العمومية غير العادية" sheetId="10" r:id="rId11"/>
    <sheet name="(3-ج) اجتماعات اللجان الدائمة" sheetId="11" r:id="rId12"/>
    <sheet name="(3-د) اجتماعات مجلس الإدارة" sheetId="12" r:id="rId13"/>
    <sheet name="(3-هـ) استثناءات مجلس الإدارة" sheetId="13" r:id="rId14"/>
    <sheet name="(3-وـ)تفويض اختصاصات المجلس" sheetId="14" r:id="rId15"/>
    <sheet name="(3-ز) التحول في الأصول" sheetId="15" r:id="rId16"/>
    <sheet name="(3-ح) التحول في الأصول" sheetId="17" r:id="rId17"/>
    <sheet name="(3-ط) السجلات الإدارية" sheetId="18" r:id="rId18"/>
    <sheet name="(3-ي) السجلات المالية" sheetId="19" r:id="rId19"/>
    <sheet name="(3-ك) المخولون بالسحب" sheetId="20" r:id="rId20"/>
    <sheet name="(3-ل) العلاقات داخل الجمعية" sheetId="21" r:id="rId21"/>
    <sheet name="(3-م) العلاقات مع الداعمين" sheetId="22" r:id="rId22"/>
    <sheet name="(3-ن) الجهات المتعاقد معها " sheetId="23" r:id="rId23"/>
    <sheet name="(3-ص)  مبالغ أعضاء المجلس " sheetId="24" r:id="rId24"/>
    <sheet name="التبرعات والإيرادات (4-أ)" sheetId="31" r:id="rId25"/>
    <sheet name="المصروفات (٤-ب)" sheetId="32" r:id="rId26"/>
    <sheet name="(5-أ) توصيف البرامج" sheetId="28" r:id="rId27"/>
    <sheet name="(5-ب) بيانات البرامج" sheetId="29" r:id="rId28"/>
    <sheet name="(5-ج) بيانات المساعدات" sheetId="30" r:id="rId29"/>
  </sheets>
  <definedNames>
    <definedName name="_GoBack" localSheetId="3">'(2-ب) بيانات الجمعية العمومية'!$C$53</definedName>
  </definedNam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44" i="31" l="1"/>
  <c r="C38" i="31"/>
  <c r="C29" i="31"/>
  <c r="C24" i="31"/>
  <c r="C15" i="31"/>
  <c r="C16" i="31"/>
  <c r="C9" i="31"/>
  <c r="C10" i="31"/>
  <c r="C45" i="31"/>
  <c r="C32" i="32"/>
  <c r="C31" i="32"/>
  <c r="C30" i="32"/>
  <c r="C29" i="32"/>
  <c r="H28" i="32"/>
  <c r="C28" i="32"/>
  <c r="C27" i="32"/>
  <c r="C26" i="32"/>
  <c r="C24" i="32"/>
  <c r="C23" i="32"/>
  <c r="C22" i="32"/>
  <c r="C21" i="32"/>
  <c r="C20" i="32"/>
  <c r="C19" i="32"/>
  <c r="D18" i="32"/>
  <c r="C18" i="32"/>
  <c r="C17" i="32"/>
  <c r="C16" i="32"/>
  <c r="C15" i="32"/>
  <c r="C14" i="32"/>
  <c r="C13" i="32"/>
  <c r="C12" i="32"/>
  <c r="D11" i="32"/>
  <c r="C11" i="32"/>
  <c r="D10" i="32"/>
  <c r="C10" i="32"/>
  <c r="C9" i="32"/>
  <c r="C8" i="32"/>
  <c r="C7" i="32"/>
  <c r="D6" i="32"/>
  <c r="C6" i="32"/>
  <c r="C5" i="32"/>
  <c r="C33" i="32"/>
  <c r="C34" i="32"/>
</calcChain>
</file>

<file path=xl/sharedStrings.xml><?xml version="1.0" encoding="utf-8"?>
<sst xmlns="http://schemas.openxmlformats.org/spreadsheetml/2006/main" count="1094" uniqueCount="522">
  <si>
    <t>نوع البرنامج أو النشاط أو الخدمة</t>
  </si>
  <si>
    <t>عدد المستفيدين</t>
  </si>
  <si>
    <t>إجمالي عدد المستفيدين</t>
  </si>
  <si>
    <t>الإيرادات</t>
  </si>
  <si>
    <t>المصروفات</t>
  </si>
  <si>
    <t>سعوديون</t>
  </si>
  <si>
    <t>غير سعوديون</t>
  </si>
  <si>
    <t>معفى</t>
  </si>
  <si>
    <t>برسوم مخفضة</t>
  </si>
  <si>
    <t>برسوم</t>
  </si>
  <si>
    <t>مساعدات أيتام</t>
  </si>
  <si>
    <t>مساعدات أرامل</t>
  </si>
  <si>
    <t>مساعدات مطلقات</t>
  </si>
  <si>
    <t>مساعدات ظروف خاصة</t>
  </si>
  <si>
    <t>مساعدات عينية</t>
  </si>
  <si>
    <t>المجموع</t>
  </si>
  <si>
    <t>اسم المكتب</t>
  </si>
  <si>
    <t>الموقع الجغرافي</t>
  </si>
  <si>
    <t>الإحداثيات</t>
  </si>
  <si>
    <t>بيانات التواصل (الهاتف/الجوال)</t>
  </si>
  <si>
    <t>اسم مسؤول المكتب</t>
  </si>
  <si>
    <t>Column1</t>
  </si>
  <si>
    <t>Column2</t>
  </si>
  <si>
    <t>Column3</t>
  </si>
  <si>
    <t>Column4</t>
  </si>
  <si>
    <t>Column5</t>
  </si>
  <si>
    <t>أســـــــم الـلـجـنـــة</t>
  </si>
  <si>
    <t>عدد أعضائها</t>
  </si>
  <si>
    <t>اختصاصها</t>
  </si>
  <si>
    <t>عدد اجتماعاتها</t>
  </si>
  <si>
    <t>كيفية تشغيلها</t>
  </si>
  <si>
    <t>اسم العضو</t>
  </si>
  <si>
    <t>السبب</t>
  </si>
  <si>
    <t>ملاحظات</t>
  </si>
  <si>
    <t>رقم الاجتماع</t>
  </si>
  <si>
    <t>تاريخه</t>
  </si>
  <si>
    <t>عدد الحاضرين</t>
  </si>
  <si>
    <t>سبب الاجتماع</t>
  </si>
  <si>
    <t>تم إرفاق المحضر
(نعم/لا)</t>
  </si>
  <si>
    <t>يرجى الاسترشاد بمثال التعبئة المذكور بالأسفل لترتيب إدخال بيانات اجتماعات اللجان</t>
  </si>
  <si>
    <t>رقم الهوية</t>
  </si>
  <si>
    <t>المهنة</t>
  </si>
  <si>
    <t>تاريخ الالتحاق</t>
  </si>
  <si>
    <t>Column6</t>
  </si>
  <si>
    <t>الاسم</t>
  </si>
  <si>
    <t>الوظيفة بالمجلس</t>
  </si>
  <si>
    <t>المؤهل</t>
  </si>
  <si>
    <t>مدة الخدمة بالمجلس</t>
  </si>
  <si>
    <t>المكافأة إن وجدت</t>
  </si>
  <si>
    <t>البريد الالكتروني</t>
  </si>
  <si>
    <t>رقم الهاتف</t>
  </si>
  <si>
    <t>العنوان</t>
  </si>
  <si>
    <t>هل العضو مقيم في منطقة المقر الرئيس
(نعم/لا)</t>
  </si>
  <si>
    <t>طريقة الالتحاق
(انتخاب/تعيين من الوزارة)</t>
  </si>
  <si>
    <t>في حالة كون الالتحاق بالتعيين من الوزارة يرجى بيان السبب</t>
  </si>
  <si>
    <t>Column7</t>
  </si>
  <si>
    <t>Column8</t>
  </si>
  <si>
    <t>Column9</t>
  </si>
  <si>
    <t>Column10</t>
  </si>
  <si>
    <t>Column11</t>
  </si>
  <si>
    <t>Column12</t>
  </si>
  <si>
    <t>Column13</t>
  </si>
  <si>
    <t>Column14</t>
  </si>
  <si>
    <t>Column15</t>
  </si>
  <si>
    <t>Column16</t>
  </si>
  <si>
    <t>الجنسية</t>
  </si>
  <si>
    <t xml:space="preserve">وساعات العمل الأسبوعية هي </t>
  </si>
  <si>
    <t>الجهة التي تتحمل الراتب</t>
  </si>
  <si>
    <t xml:space="preserve">نسبة مساهمة الوزارة في الراتب إن وجدت </t>
  </si>
  <si>
    <t xml:space="preserve">إجمالي سنوات الخبرة في مجال المحاسبة </t>
  </si>
  <si>
    <t>الدوام  
(كلي/جزئي)</t>
  </si>
  <si>
    <t>مدة سنوات خدمته بالجمعية</t>
  </si>
  <si>
    <t>مسجل بالتأمينات
(نعم/لا)</t>
  </si>
  <si>
    <t>هل هناك موافقة من الوزارة على تعيين المحاسب
(نعم/لا)</t>
  </si>
  <si>
    <t xml:space="preserve">إجمالي سنوات الخبرة في مجال البحث الاجتماعي </t>
  </si>
  <si>
    <t>نوع العمل</t>
  </si>
  <si>
    <t>العضو  مستقل (نعم/لا/لا يمكن التحقق)
راجع تفسير الاستقلالية في الدليل الاسترشادي لتعبئة النموذج الوطني</t>
  </si>
  <si>
    <t>المؤهل في مجال المحاسبة</t>
  </si>
  <si>
    <t>ساعات العمل الأسبوعية</t>
  </si>
  <si>
    <t>أهم القرارات إن وجدت</t>
  </si>
  <si>
    <t>تم تنفيذها (نعم/لا)</t>
  </si>
  <si>
    <t>سبب عدم التنفيذ</t>
  </si>
  <si>
    <t>نوع الاستثناء
حضور/نقاش/تصويت</t>
  </si>
  <si>
    <t>موضوع القرار/الاجتماع الذي حصل فيه الاستثناء</t>
  </si>
  <si>
    <r>
      <t>الاختصاص</t>
    </r>
    <r>
      <rPr>
        <b/>
        <u/>
        <sz val="13"/>
        <color rgb="FF008080"/>
        <rFont val="Sakkal Majalla"/>
      </rPr>
      <t xml:space="preserve"> </t>
    </r>
  </si>
  <si>
    <t>المهام المفوضة فيه</t>
  </si>
  <si>
    <t>الجهة المفوضة</t>
  </si>
  <si>
    <t>سبب التفويض</t>
  </si>
  <si>
    <t>تاريخ التحول</t>
  </si>
  <si>
    <t>المبلغ المحول أو قيمته</t>
  </si>
  <si>
    <t>سبب التحول</t>
  </si>
  <si>
    <t>الاجراء المتخذ</t>
  </si>
  <si>
    <t xml:space="preserve">نوع التحول
(     ) صرف أموال أو استخدامها في غير ما خصصه المتبرع
(     ) استخدام الأموال في تقديم قروض للموظفين
(     ) صرف أموال أو استخدامها  في مجال غير مصرح
(     ) اختلاس
</t>
  </si>
  <si>
    <t>المبلغ المصروف نقدا</t>
  </si>
  <si>
    <t>هل تستخدمه الجمعية (نعم/لا)</t>
  </si>
  <si>
    <t>سجل العضوية</t>
  </si>
  <si>
    <t>سجل الاشتراكات</t>
  </si>
  <si>
    <t>سجل اجتماعات مجلس الإدارة</t>
  </si>
  <si>
    <t>سجل اجتماعات الجمعية العمومية</t>
  </si>
  <si>
    <t>سجلات أخرى</t>
  </si>
  <si>
    <t>سجل النشاطات</t>
  </si>
  <si>
    <t>دفتر يومية عامة</t>
  </si>
  <si>
    <t>سجل الأصول الثابتة</t>
  </si>
  <si>
    <t>سجل التبرعات العينية</t>
  </si>
  <si>
    <t>سجل التبرعات النقديـة</t>
  </si>
  <si>
    <t>سجل المستودعات</t>
  </si>
  <si>
    <t>دفتر الأستاذ العام</t>
  </si>
  <si>
    <t>دفــتر الصندوق</t>
  </si>
  <si>
    <t>دفـتر حركــة البنك</t>
  </si>
  <si>
    <t>سـجــل العهدة</t>
  </si>
  <si>
    <t>يتم التحديث بطريقة منتظمة (نعم/لا)</t>
  </si>
  <si>
    <t>سجل اجتماعات اللجان</t>
  </si>
  <si>
    <t>سجل المستفيدين</t>
  </si>
  <si>
    <t xml:space="preserve">السجل </t>
  </si>
  <si>
    <t>المنصب بمجلس الادارة</t>
  </si>
  <si>
    <t>اسم الموظف</t>
  </si>
  <si>
    <t>منصبه</t>
  </si>
  <si>
    <t>اسم الموظف ذي الصلة</t>
  </si>
  <si>
    <t>نوع العلاقة
(تجارية/عائلية)</t>
  </si>
  <si>
    <t>تفصيل العلاقة</t>
  </si>
  <si>
    <t>المسمى الوظيفي للطرف الثاني</t>
  </si>
  <si>
    <t>تاريخ بداية الصفقة</t>
  </si>
  <si>
    <t>تاريخ انتهاء الصفقة</t>
  </si>
  <si>
    <t>قيمة الصفقة</t>
  </si>
  <si>
    <t>اسم الجهة الداعمة التي يرتبط بها الطرف الثاني</t>
  </si>
  <si>
    <t>اسم الطرف الثاني ذي العلاقة</t>
  </si>
  <si>
    <r>
      <t>اسم عضو المجلس</t>
    </r>
    <r>
      <rPr>
        <b/>
        <u/>
        <sz val="13"/>
        <color rgb="FF008080"/>
        <rFont val="Sakkal Majalla"/>
      </rPr>
      <t xml:space="preserve"> </t>
    </r>
  </si>
  <si>
    <t>الجهة</t>
  </si>
  <si>
    <t>وصف الخدمة</t>
  </si>
  <si>
    <t>قيمة المبلغ</t>
  </si>
  <si>
    <t>التاريخ</t>
  </si>
  <si>
    <t>قيمة المبالغ المتلقاة</t>
  </si>
  <si>
    <t>سببها</t>
  </si>
  <si>
    <t xml:space="preserve">وصف للبرامج والخدمات والنشاطات </t>
  </si>
  <si>
    <t>رمز النشاط</t>
  </si>
  <si>
    <t xml:space="preserve">إجمالي التبرعات والإيرادات والمنح </t>
  </si>
  <si>
    <t xml:space="preserve">إيرادات أو تبرعات أخرى ( يتم تفصيلها </t>
  </si>
  <si>
    <t>إيرادات أخرى  ( يتم تفصيلها )</t>
  </si>
  <si>
    <t xml:space="preserve">رسوم البرامج </t>
  </si>
  <si>
    <t xml:space="preserve">ارباح بيع أصول ثابتة </t>
  </si>
  <si>
    <t xml:space="preserve">ارباح استثمار </t>
  </si>
  <si>
    <t xml:space="preserve">ايرادات عقارية </t>
  </si>
  <si>
    <t xml:space="preserve">مبيعات السلع والخدمات </t>
  </si>
  <si>
    <t xml:space="preserve">اشتراكات الأعضاء </t>
  </si>
  <si>
    <t>أخرى ( يتم تفصيلها )</t>
  </si>
  <si>
    <t xml:space="preserve">ايرادات وريع أوقاف </t>
  </si>
  <si>
    <t xml:space="preserve">تبرعات لبناء أوشراء أوقاف </t>
  </si>
  <si>
    <t xml:space="preserve">تبرعات وايرادات الأوقاف </t>
  </si>
  <si>
    <t xml:space="preserve">زكاة عينية </t>
  </si>
  <si>
    <t xml:space="preserve">زكاة نقدية </t>
  </si>
  <si>
    <t xml:space="preserve">الزكاة </t>
  </si>
  <si>
    <t xml:space="preserve">منح حكومية عينية </t>
  </si>
  <si>
    <t xml:space="preserve">منح حكومية نقدية </t>
  </si>
  <si>
    <t xml:space="preserve">إعانات ومنح حكومية </t>
  </si>
  <si>
    <t xml:space="preserve">أخرى </t>
  </si>
  <si>
    <t xml:space="preserve">شركات وجهات </t>
  </si>
  <si>
    <t xml:space="preserve">مؤسسات مانحة </t>
  </si>
  <si>
    <t xml:space="preserve">افراد </t>
  </si>
  <si>
    <t xml:space="preserve">التبرعات العينية </t>
  </si>
  <si>
    <t xml:space="preserve">التبرعات النقدية </t>
  </si>
  <si>
    <t xml:space="preserve">ملاحظات </t>
  </si>
  <si>
    <t xml:space="preserve">المبلغ </t>
  </si>
  <si>
    <t xml:space="preserve">البيان </t>
  </si>
  <si>
    <t xml:space="preserve">إجمالي المصروفات </t>
  </si>
  <si>
    <t xml:space="preserve">مصاريف الأوقاف </t>
  </si>
  <si>
    <t xml:space="preserve">مصاريف التبرعات والهبات غير المقيدة </t>
  </si>
  <si>
    <t xml:space="preserve">مصاريف التبرعات والهبات المقيدة </t>
  </si>
  <si>
    <t xml:space="preserve">مصاريف الزكاة </t>
  </si>
  <si>
    <t xml:space="preserve">مصاريف البرامج والأنشطة العامة </t>
  </si>
  <si>
    <t xml:space="preserve">مصاريف الأنشطة </t>
  </si>
  <si>
    <t xml:space="preserve">مصاريف أخرى ( يتم تفصيلها ) </t>
  </si>
  <si>
    <t xml:space="preserve">ضيافة </t>
  </si>
  <si>
    <t xml:space="preserve">الدعاية والاعلان </t>
  </si>
  <si>
    <t xml:space="preserve">الملتقيات والمؤتمرات </t>
  </si>
  <si>
    <t xml:space="preserve">تكاليف الاستشارات </t>
  </si>
  <si>
    <t xml:space="preserve">الهاتف والبريد </t>
  </si>
  <si>
    <t xml:space="preserve">الكهرباء والمياة </t>
  </si>
  <si>
    <t xml:space="preserve">الصيانة والاصلاحات </t>
  </si>
  <si>
    <t xml:space="preserve">الإيجارات </t>
  </si>
  <si>
    <t xml:space="preserve">تكاليف السفر </t>
  </si>
  <si>
    <t>المكافات والحوافز</t>
  </si>
  <si>
    <t xml:space="preserve">الرواتب والبدلات </t>
  </si>
  <si>
    <t xml:space="preserve">المصاريف التشغيلية </t>
  </si>
  <si>
    <t xml:space="preserve">مصاريف البرامج والأنشطة </t>
  </si>
  <si>
    <t xml:space="preserve">مصاريف التشغيل المحملة على البرامج والانشطة </t>
  </si>
  <si>
    <t xml:space="preserve">مصاريف جمع الأموال </t>
  </si>
  <si>
    <t xml:space="preserve">مصاريف مجلس الإدارة ( الحوكمة ) </t>
  </si>
  <si>
    <t xml:space="preserve">مصاريف الإدارة </t>
  </si>
  <si>
    <t xml:space="preserve">إجمالي المصروف </t>
  </si>
  <si>
    <t>مجموع التبرعات النقدية</t>
  </si>
  <si>
    <t>مجموع التبرعات العينية</t>
  </si>
  <si>
    <t>مجموع الإعانات والمنح الحكومية</t>
  </si>
  <si>
    <t>مجموع الزكاة</t>
  </si>
  <si>
    <t>مجموع تبرعات وإيرادات الأوقاف</t>
  </si>
  <si>
    <t>ايرادات متنوعة</t>
  </si>
  <si>
    <t>مجموع الإيرادات المتنوعة</t>
  </si>
  <si>
    <t>معفي</t>
  </si>
  <si>
    <t>عدد المستفيدين السعوديون</t>
  </si>
  <si>
    <t>عدد المستفيدين غير سعوديين</t>
  </si>
  <si>
    <t>أخرى</t>
  </si>
  <si>
    <t>نوع المساعدات</t>
  </si>
  <si>
    <t>اجمالي مبلغ المساعدات</t>
  </si>
  <si>
    <t>اسم الجمعية</t>
  </si>
  <si>
    <t xml:space="preserve">رئيس مجلس الادارة </t>
  </si>
  <si>
    <t>لايوجد</t>
  </si>
  <si>
    <t>نعم</t>
  </si>
  <si>
    <t>انتخاب</t>
  </si>
  <si>
    <t>مستقل</t>
  </si>
  <si>
    <t xml:space="preserve">نائب رئيس مجلس الادارة </t>
  </si>
  <si>
    <t>عضو مجلس</t>
  </si>
  <si>
    <t>ماجستير</t>
  </si>
  <si>
    <t>رجل أعمال</t>
  </si>
  <si>
    <t>بكالوريوس</t>
  </si>
  <si>
    <t>رجل اعمال</t>
  </si>
  <si>
    <t>كلي</t>
  </si>
  <si>
    <t xml:space="preserve">الجمعية </t>
  </si>
  <si>
    <t>3سنوات</t>
  </si>
  <si>
    <t>لا</t>
  </si>
  <si>
    <t>4سنوات</t>
  </si>
  <si>
    <t>سعودية</t>
  </si>
  <si>
    <t>بكالوريس</t>
  </si>
  <si>
    <t>الجمعية</t>
  </si>
  <si>
    <t>دبلوم</t>
  </si>
  <si>
    <t>بكالريوس</t>
  </si>
  <si>
    <t>لاينطبق</t>
  </si>
  <si>
    <t>التأمين الطبي</t>
  </si>
  <si>
    <t>قرطاسية ومطبوعات</t>
  </si>
  <si>
    <t>مواد تنظيف</t>
  </si>
  <si>
    <t>مواد إستهلاكية</t>
  </si>
  <si>
    <t>إشتراكات</t>
  </si>
  <si>
    <t>منتظم</t>
  </si>
  <si>
    <t>محافظ خميس مشيط سابقاً</t>
  </si>
  <si>
    <t>عمود1</t>
  </si>
  <si>
    <t>جبران بن  سالم بن قاسم الفيفي</t>
  </si>
  <si>
    <t>سعيد بن عبدالعزيز بن سعيد بن مشيط</t>
  </si>
  <si>
    <t>د. عبدالله بن عبدالرحمن الزهراني</t>
  </si>
  <si>
    <t>سعد بن حسين بن سلطان الحسنية</t>
  </si>
  <si>
    <t>د. صالح بن علي بن عبدالله أبو عراد</t>
  </si>
  <si>
    <t>م. شعيل جار الله محمد عائض</t>
  </si>
  <si>
    <t>سعد بن سالم بن مشبب آل سالم</t>
  </si>
  <si>
    <t>سعيد بن ناصر بن فلاح الشهراني</t>
  </si>
  <si>
    <t>د. ظافر بن سعيد بن عبدالرحمن آل حماد</t>
  </si>
  <si>
    <t>محمد بن عبدالرحمن بن سعد آل دغيم</t>
  </si>
  <si>
    <t>عبدالله بن سعيد بن مستور آل مستور</t>
  </si>
  <si>
    <t>أ.د. جبران بن مرعي بن جبران القحطاني</t>
  </si>
  <si>
    <t>مبارك بن عامر بن محمد آل ثابت</t>
  </si>
  <si>
    <t>عبدالله بن سعد آل ملامة الأسمري</t>
  </si>
  <si>
    <t>محمد بن سعيد بن احمد آل زاهر</t>
  </si>
  <si>
    <t>سعد بن مريع بن حمد أبو دبيل</t>
  </si>
  <si>
    <t>محمد بن علي بن حسين الشبلي</t>
  </si>
  <si>
    <t>موسى بن محمد بن سالم آل أبو هاشم</t>
  </si>
  <si>
    <t>محمد بن سعيد بن سعد السمراني</t>
  </si>
  <si>
    <t>د. عبدالعزيز بن سعد بن عبدالوهاب دعجم</t>
  </si>
  <si>
    <t>مسفر بن أحمد بن مسفر آل فائع</t>
  </si>
  <si>
    <t>خالد بن سعيد بن محمد المبطي</t>
  </si>
  <si>
    <t>علي بن سعد بن حسين الحسنية</t>
  </si>
  <si>
    <t>محمد بن عبدالله بن مجادب الشهري</t>
  </si>
  <si>
    <t>وكيل جامعة نجران للشؤون التعليمية</t>
  </si>
  <si>
    <t>مشرف تربوي</t>
  </si>
  <si>
    <t>معلم</t>
  </si>
  <si>
    <t>علي بن سعيد بن علي هباش</t>
  </si>
  <si>
    <t>حسين بن سعيد بن حسين الحسنية</t>
  </si>
  <si>
    <t>سلطان بن سعد بن حسين الحسنية</t>
  </si>
  <si>
    <t>حسن بن محمد بن عبدالله آل راشد الشهري</t>
  </si>
  <si>
    <t>عبدالرحمن بن محمد بن منصور آل غندف عسيري</t>
  </si>
  <si>
    <t>د. ظافر بن محمد بن يحيى حافظ</t>
  </si>
  <si>
    <t>علي بن سلمان بن سعيد آل سالم</t>
  </si>
  <si>
    <t>سعد الحسين دمنان القرشي الزهراني</t>
  </si>
  <si>
    <t>منصور بن سعد بن عبدالله مشيط</t>
  </si>
  <si>
    <t>قاسم بن جبران بن احمد الفيفي</t>
  </si>
  <si>
    <t>علي بن عبدالله بن سعد آل مشيط</t>
  </si>
  <si>
    <t>سعيد بن علي بن سعد الشهراني</t>
  </si>
  <si>
    <t>متعب بن أحمد بن مسفر آل فائع</t>
  </si>
  <si>
    <t>مدير الخدمات الصيدلية بمستشفى عسير المركزي</t>
  </si>
  <si>
    <t>موظف بالخطوط السعودية</t>
  </si>
  <si>
    <t>مستشار أسري</t>
  </si>
  <si>
    <t xml:space="preserve">موظف </t>
  </si>
  <si>
    <t>بكالوريوس –موظف قطاع خاص</t>
  </si>
  <si>
    <t>الشركة السعودية للكهرباء</t>
  </si>
  <si>
    <t>طالب جامعي</t>
  </si>
  <si>
    <t>بدون</t>
  </si>
  <si>
    <t>باحث قضايا – أمارة عسير</t>
  </si>
  <si>
    <t>ثانوي –اعمال حرة</t>
  </si>
  <si>
    <t>اخصائي مختبرات</t>
  </si>
  <si>
    <t>رئيس المحكمة العامة بخميس مشيط</t>
  </si>
  <si>
    <t>دكتوراه توجيه وإرشاد نفسيمشرف بإدارة التوجية والارشاد بتعليم عسير</t>
  </si>
  <si>
    <t>رئيس بلدية خميس مشيط</t>
  </si>
  <si>
    <t>استاذ جامعي</t>
  </si>
  <si>
    <t>مدير ثانوية الفيصل</t>
  </si>
  <si>
    <t>مدير متوسطة الكسائي</t>
  </si>
  <si>
    <t>مدير ثانوية اشبيليا</t>
  </si>
  <si>
    <t>عضو هئية التحقيق والادعاء العام</t>
  </si>
  <si>
    <t>معلم ورجل أعمال</t>
  </si>
  <si>
    <t>رقم الجوال</t>
  </si>
  <si>
    <t>مدير إدارة المحكمة الجزئية</t>
  </si>
  <si>
    <t>مدير إدارة كتابة عدل خميس مشيط</t>
  </si>
  <si>
    <t>استشاري أمراض جلدية بمستشفى خميس مشيط</t>
  </si>
  <si>
    <t>رئيس قسم مأذوني عقود الأنحكة بالمحكمة العامة بخميس مشيط</t>
  </si>
  <si>
    <t>محمد أحمد علي عسيري</t>
  </si>
  <si>
    <t>عايض محي عايض آل جميح</t>
  </si>
  <si>
    <t>علي حمد سالم اليامي</t>
  </si>
  <si>
    <t>د. محمد حسين محمد آل محمد</t>
  </si>
  <si>
    <t>مشبب كردم مسعود الحبابي</t>
  </si>
  <si>
    <t>سلطان محمد عبده آل شمهان</t>
  </si>
  <si>
    <t>حسن سلمان سعيد القحطاني</t>
  </si>
  <si>
    <t>محمد سعد سعيد آل عتم</t>
  </si>
  <si>
    <t>سلطان سعد ظافر الشهري</t>
  </si>
  <si>
    <t>أسامة جبران مرعي القحطاني</t>
  </si>
  <si>
    <t>فيصل سفر محمد آل ثواب</t>
  </si>
  <si>
    <t>عبدالله سالم عبدالله الشهراني</t>
  </si>
  <si>
    <t>أحمد جابر حسن قرادي</t>
  </si>
  <si>
    <t>عبدالله جبران مرعي القحطاني</t>
  </si>
  <si>
    <t>نواف سعيد عمر سهيل</t>
  </si>
  <si>
    <t>عبدالودود محمد احمد العمري</t>
  </si>
  <si>
    <t>محمد جبران مرعي القحطاني</t>
  </si>
  <si>
    <t>خميس مشيط</t>
  </si>
  <si>
    <t>دورة واحدة</t>
  </si>
  <si>
    <t>رائد زايد عسيري</t>
  </si>
  <si>
    <t xml:space="preserve">سعودي </t>
  </si>
  <si>
    <t>جزئي</t>
  </si>
  <si>
    <t>سعودي</t>
  </si>
  <si>
    <t>محمد سهاري بوندول</t>
  </si>
  <si>
    <t>محمد امير امتياز أحمد</t>
  </si>
  <si>
    <t>عامل نظافة</t>
  </si>
  <si>
    <t>دكتوراه</t>
  </si>
  <si>
    <t>عامل عادي</t>
  </si>
  <si>
    <t>ثانوي</t>
  </si>
  <si>
    <t>الانتظام في دفع الاشتراكات</t>
  </si>
  <si>
    <t>عدد الحضور</t>
  </si>
  <si>
    <t>الكشف التفصيلي بالحضور والمنوبين ومن ناب عنهم</t>
  </si>
  <si>
    <t>عقد الاجتماع من</t>
  </si>
  <si>
    <t>محضر الاجتماع</t>
  </si>
  <si>
    <t>أصالة</t>
  </si>
  <si>
    <t>نيابة</t>
  </si>
  <si>
    <t>الدعوة</t>
  </si>
  <si>
    <t>الأولى</t>
  </si>
  <si>
    <t>الثانية</t>
  </si>
  <si>
    <t>لم يكتمل</t>
  </si>
  <si>
    <t>مرفق</t>
  </si>
  <si>
    <t>الدعوة الأولى</t>
  </si>
  <si>
    <r>
      <t>الجهة الطالبة 
(   )الوزارة، 
(</t>
    </r>
    <r>
      <rPr>
        <b/>
        <sz val="20"/>
        <color rgb="FF000000"/>
        <rFont val="Wingdings"/>
        <charset val="2"/>
      </rPr>
      <t>ü</t>
    </r>
    <r>
      <rPr>
        <b/>
        <sz val="20"/>
        <color rgb="FF000000"/>
        <rFont val="Sakkal Majalla"/>
      </rPr>
      <t>) مجلس الإدارة، 25
(   ) 25٪ من الجمعية العمومية</t>
    </r>
  </si>
  <si>
    <t>تعديل اللائحة الأساسية</t>
  </si>
  <si>
    <t>مجلس الإدارة</t>
  </si>
  <si>
    <t>لا توجد</t>
  </si>
  <si>
    <t>اللجنة</t>
  </si>
  <si>
    <t>1431.04.21</t>
  </si>
  <si>
    <t>1440.05.17</t>
  </si>
  <si>
    <t>عامر محمد ناصر حمدان</t>
  </si>
  <si>
    <t>1441.06.17</t>
  </si>
  <si>
    <t xml:space="preserve">لجنة التدقيق والمراجعة </t>
  </si>
  <si>
    <t>دراسة الجوانب الاستثمارية بالجمعية ومقراتها ورفع المقترحات بذلك</t>
  </si>
  <si>
    <t>لجنة تطوير المشاريع</t>
  </si>
  <si>
    <t>كما قرر المجلس تشكيل لجنة تطوير المشاريع النسائية من كل من:</t>
  </si>
  <si>
    <t>دراسة مقترحات تطوير المشاريع وتفعيلها</t>
  </si>
  <si>
    <t>وفق اللائحة الأساسية</t>
  </si>
  <si>
    <t>سلطان بن سعد الحسنية        -  عضواً.</t>
  </si>
  <si>
    <t xml:space="preserve"> قرر المجلس تشكيل لجنة برئاسة أ. قاسم الفيفي وعضوية عضوي المجلس ، د.عبدالعزيز دعجم و أ.متعب بن أحمدعسيري ومدير الجمعية أ . علي بن خصيف القرني.لدراسة الجوانب الاستثمارية في الجمعية ومقراتها ورفع مقترح بذلك لمجلس الإدارة .</t>
  </si>
  <si>
    <t xml:space="preserve"> موسى بن محمد آل أبوهاشم -   رئيساً.  </t>
  </si>
  <si>
    <t xml:space="preserve"> نورة محمد الشمراني   -   رئيساً.</t>
  </si>
  <si>
    <t>  د. ريم الباني              -   عضواً.</t>
  </si>
  <si>
    <t>  بشاير سعد القحطاني  -   عضواً.</t>
  </si>
  <si>
    <t>10/7/1441</t>
  </si>
  <si>
    <t>حضور</t>
  </si>
  <si>
    <t>تعيين مدير لمركز التدريب الرجالي</t>
  </si>
  <si>
    <t xml:space="preserve">محمد سعيد السمراني  </t>
  </si>
  <si>
    <t xml:space="preserve"> قاسم جبران الفيفي </t>
  </si>
  <si>
    <t xml:space="preserve"> مبارك عامرآل ثابت</t>
  </si>
  <si>
    <t>عبدالعزيز دعجم</t>
  </si>
  <si>
    <t xml:space="preserve">حسن راشد الشهري </t>
  </si>
  <si>
    <t xml:space="preserve">حضور </t>
  </si>
  <si>
    <t>تفويض تعيين محاسب</t>
  </si>
  <si>
    <t xml:space="preserve">اقتراح عقد الشراكات مع الجمعية </t>
  </si>
  <si>
    <t>19/9/1441</t>
  </si>
  <si>
    <t xml:space="preserve">مسابقة اختيار اسم وشعار الجمعية </t>
  </si>
  <si>
    <t>خطة أزمة في جائحة كورونا</t>
  </si>
  <si>
    <t>19/2/1441</t>
  </si>
  <si>
    <t>الموافقة على إيجار مركز رحمة</t>
  </si>
  <si>
    <t>توزيع سلال رمضانية من بنك البلاد</t>
  </si>
  <si>
    <t>7/1/1442</t>
  </si>
  <si>
    <t>تكوين لجنة دراسة الجوانب الاستثمارية</t>
  </si>
  <si>
    <t>متابعة أعمال النادي عن بعد في كورونا</t>
  </si>
  <si>
    <t>خطة  الاستدامة لبرنامج شمل</t>
  </si>
  <si>
    <t>سجلات الصادر  والوارد</t>
  </si>
  <si>
    <t>توزيع المصروفات لعام 2020</t>
  </si>
  <si>
    <t>محروقات</t>
  </si>
  <si>
    <t>تكاليف تشغيلية أخرى</t>
  </si>
  <si>
    <t>مصاريف الاستهلاك والاستنفاذ</t>
  </si>
  <si>
    <t>مصاريف برامج وانشطة أخرى ( يتم تفصيلها )</t>
  </si>
  <si>
    <t>1- برنامج شمل</t>
  </si>
  <si>
    <t>التبرعات والايرادات والمنح 2020</t>
  </si>
  <si>
    <t>محمد سعيد سعد السمراني</t>
  </si>
  <si>
    <t xml:space="preserve"> رئيس مجلس الادارة </t>
  </si>
  <si>
    <t>مبارك عامر بن محمد آل ثابت</t>
  </si>
  <si>
    <t>قاسم جبران أحمد الفيفي</t>
  </si>
  <si>
    <t>لا يوجد</t>
  </si>
  <si>
    <t>جمعية آمال التنمية الأسرية بخميس مشيط</t>
  </si>
  <si>
    <t>لا توجد مكاتب للجمعية</t>
  </si>
  <si>
    <t>وفق اللائحة</t>
  </si>
  <si>
    <t>محمد بن سعيد بن سعد السمراني القحطاني</t>
  </si>
  <si>
    <t xml:space="preserve">قاسم بن جبران بن احمد المدري الفيفي </t>
  </si>
  <si>
    <t>المشرف المالي</t>
  </si>
  <si>
    <t>Gasim.j@hotmail.com</t>
  </si>
  <si>
    <t>د. عبدالعزيز بن سعد بن عبدالوهاب بن دعجم</t>
  </si>
  <si>
    <t>Wwwvib2031@gmail.com</t>
  </si>
  <si>
    <t>كامل</t>
  </si>
  <si>
    <t>متخرج</t>
  </si>
  <si>
    <t>لم يستمر</t>
  </si>
  <si>
    <t>فارس عسيري</t>
  </si>
  <si>
    <t>وليد القحطاني</t>
  </si>
  <si>
    <t>شهر</t>
  </si>
  <si>
    <t>mubarak200@hotmail.com</t>
  </si>
  <si>
    <t>علي بن خصيف بن سعيد القرني</t>
  </si>
  <si>
    <t>مدير عام الجمعية</t>
  </si>
  <si>
    <t>عبدالله بن سعيد بن مستور القحطاني</t>
  </si>
  <si>
    <t>مدير مبادرة شمل بالمنطقة الجنوبية ومركز رحمة</t>
  </si>
  <si>
    <t>حسين بن احمد حسين الشريف</t>
  </si>
  <si>
    <t>مدير مركز شمل الخميس</t>
  </si>
  <si>
    <t>إيمان بنت حسين بنت عبدالله الاحمري</t>
  </si>
  <si>
    <t>مديرة نادي جمانة</t>
  </si>
  <si>
    <t>علي سلمان سعيد القحطاني</t>
  </si>
  <si>
    <t xml:space="preserve">بكالوريوس </t>
  </si>
  <si>
    <t>مدير نادي النخبة</t>
  </si>
  <si>
    <t>عامر محمد شار البارقي</t>
  </si>
  <si>
    <t>مدير مركز تمكين الرجالي واخصائي الموارد البشرية</t>
  </si>
  <si>
    <t>امنة بنت سعد بن جبران الفهري</t>
  </si>
  <si>
    <t>مديرة مركز تمكين للتدريب النسائي</t>
  </si>
  <si>
    <t>يوسف بن مبارك بن مبارك الشهراني</t>
  </si>
  <si>
    <t>اخصائي تنمية الموارد المالية والتطوع</t>
  </si>
  <si>
    <t>طارق بن عائض بن مسفر القحطاني</t>
  </si>
  <si>
    <t>سكرتير مدير مبادرة شمل</t>
  </si>
  <si>
    <t>هدى بنت حسن بن مسعود ال شريان</t>
  </si>
  <si>
    <t>موظفة استقبال بمركز تمكين النسائي</t>
  </si>
  <si>
    <t>إبراهيم بن مثيب بن سمحان الشمراني</t>
  </si>
  <si>
    <t>ثانوية عامة</t>
  </si>
  <si>
    <t>خدمات إدارية</t>
  </si>
  <si>
    <t>ريحانة بنت مفرح بن يحي عسيري</t>
  </si>
  <si>
    <t>ابتدائي</t>
  </si>
  <si>
    <t>عاملة نظافة</t>
  </si>
  <si>
    <t>نائب مدير نادي النخبة</t>
  </si>
  <si>
    <t>محمد علي حسن آل طالع عسيري</t>
  </si>
  <si>
    <t xml:space="preserve">مشرف </t>
  </si>
  <si>
    <t>علي فايز علي آل مداوي الأسمري</t>
  </si>
  <si>
    <t>عبدالرحمن علي ناصر الأسمري</t>
  </si>
  <si>
    <t xml:space="preserve">عماد علي ناصر محمد الأسمري </t>
  </si>
  <si>
    <t>عبدالهادي بن مفرح بن علي القحطاني</t>
  </si>
  <si>
    <t xml:space="preserve">أخصائي اجتماعي مركز رحمة </t>
  </si>
  <si>
    <t>عبدالمحسن بن مشبب بن سعيد الاحمري</t>
  </si>
  <si>
    <t>محمد بن حسين محمد ال محمد الصميلي</t>
  </si>
  <si>
    <t>مجاهد محمد علي الشهراني</t>
  </si>
  <si>
    <t>موظف استقبال</t>
  </si>
  <si>
    <t>محمد بن علي بن حنش عسيري</t>
  </si>
  <si>
    <t>محمد بن دبيس بن محمد القحطاني</t>
  </si>
  <si>
    <t>مشبب بن كردم بن مسعود الحبابي</t>
  </si>
  <si>
    <t>شعبان بكر عبدالستار الغراوي</t>
  </si>
  <si>
    <t>مصري</t>
  </si>
  <si>
    <t>مراجع مالي</t>
  </si>
  <si>
    <t>جابر بن حسن بن سلمان الحكمي الفيفي</t>
  </si>
  <si>
    <t>مستشار اسري</t>
  </si>
  <si>
    <t>د.محمد احمد محمد عبدالله</t>
  </si>
  <si>
    <t>سوداني</t>
  </si>
  <si>
    <t>سكرتير</t>
  </si>
  <si>
    <t>عبد الله يحيى محمد العويري</t>
  </si>
  <si>
    <t>يمني</t>
  </si>
  <si>
    <t>محمد سالم عبيد محمد باهادي</t>
  </si>
  <si>
    <t>محمد بلال</t>
  </si>
  <si>
    <t>بنغلاديش</t>
  </si>
  <si>
    <t>هندي</t>
  </si>
  <si>
    <t>عامل نظفة</t>
  </si>
  <si>
    <t xml:space="preserve">ساعات العمل الأسبوعية هي </t>
  </si>
  <si>
    <t>شرط عمل المركز</t>
  </si>
  <si>
    <t>شرط للحوكمة</t>
  </si>
  <si>
    <t>المشاركة المجتمعية</t>
  </si>
  <si>
    <t>اسم مختصر</t>
  </si>
  <si>
    <t>جائحة كورونا</t>
  </si>
  <si>
    <t>لضمان عدم انقطاع المركز من تقديم خدماته للمجتمع.</t>
  </si>
  <si>
    <t>ضمن شراكة مع المسؤولية الاجتماعية ببنك البلاد</t>
  </si>
  <si>
    <t>للاستغلال الأمثل لأصول الجمعية</t>
  </si>
  <si>
    <t>لتحقيق وفرة واستدامة مالية للمبادرة</t>
  </si>
  <si>
    <t>بسبب استمرار الجائحة</t>
  </si>
  <si>
    <t>لايوجد تفويض اختصاصات للمجلس</t>
  </si>
  <si>
    <t>لا يوجد تحول في الأصول</t>
  </si>
  <si>
    <t>المسؤول المالي</t>
  </si>
  <si>
    <t>لا توجد أي علاقات عائلية أو تجارية</t>
  </si>
  <si>
    <t>عمل أعضاء المجلس عمل تطوعي لا يتقاضون عليه أجراً وفق المادة السابعة والثلاثون من اللائحة الأساسية</t>
  </si>
  <si>
    <t>ü</t>
  </si>
  <si>
    <t>منتدى النخبة</t>
  </si>
  <si>
    <t>4-أ</t>
  </si>
  <si>
    <t>مبادرةُ تنفيذِ أحكامِ الرؤيةِ والزيارة</t>
  </si>
  <si>
    <t>برنامج شمل</t>
  </si>
  <si>
    <t>مبادرةُ الإرشادُ والاصلاحِ الأسْري</t>
  </si>
  <si>
    <t>مركز رحمة للإرشاد الأسري والاصلاح</t>
  </si>
  <si>
    <t>نادي الجمانة</t>
  </si>
  <si>
    <t>مبادرات أزمة جائحةِ كورونا</t>
  </si>
  <si>
    <t>مبادرة نادي الفتياتِ</t>
  </si>
  <si>
    <t>مبادرة نادي أطفال</t>
  </si>
  <si>
    <t>مبادرة الاستشارات الأسْرية</t>
  </si>
  <si>
    <t>تقرير أداء جمعية آمال خلال 2020م فيديو:   https://www.youtube.com/watch?v=SbcxdUq85jA&amp;t=313s</t>
  </si>
  <si>
    <t>اجمالي عدد المستفيدين خلال العام 2020م    =     2.622 (الفانِ وستمائةٍ واثنانِ وعشرونَ)مستفيداً ومستفيدة.</t>
  </si>
  <si>
    <t>عدد البرامج والأنشطة خلال عام 2020م = 71 برنامجاً</t>
  </si>
  <si>
    <t>ليس من اختصاص جمعية آمال تقديم المساعدات العينية او النقدية وفق اللائحة الأساسية</t>
  </si>
  <si>
    <t>موظف بوزارة العدل</t>
  </si>
  <si>
    <t>البحث الاجتماعي ليس من اختصاص الجمعية</t>
  </si>
  <si>
    <t>لا يوجد اجتماع استثنائي للجمعية العمومية خلال العام 2020م</t>
  </si>
  <si>
    <t>عقد جلسات تصور أولي عن الجمعية وتشخيص لواقعها</t>
  </si>
  <si>
    <t>تعديل بعض مناصب اعضاء مجلس الادارة</t>
  </si>
  <si>
    <t>1441.04.13</t>
  </si>
  <si>
    <t>1441.4.4</t>
  </si>
  <si>
    <t>1441.6.3</t>
  </si>
  <si>
    <t>استحداث نظام حاسوبي للمالية</t>
  </si>
  <si>
    <t>1441.6.24</t>
  </si>
  <si>
    <t>1441.6.17</t>
  </si>
  <si>
    <t>اعتماد الخطة التشغيلية لنادي الجمانة ومركز تمكين النسائي</t>
  </si>
  <si>
    <t>1441.8.20-1441.7.14</t>
  </si>
  <si>
    <t>اعتماد الخطة الاستراتيجية</t>
  </si>
  <si>
    <t>1442.1.21</t>
  </si>
  <si>
    <t>اعادة تشكيل المجلس - اختيار اسم مختصر للجمعية</t>
  </si>
  <si>
    <t>1442.3.18</t>
  </si>
  <si>
    <t xml:space="preserve">تشكيل لجان تطوير المشاريع </t>
  </si>
  <si>
    <t xml:space="preserve">اعتماد السياسات واللوائح والانظمة الخاصة بالحوكمة </t>
  </si>
  <si>
    <t>جاري البحث عن محاسب</t>
  </si>
  <si>
    <t>أهم القرارات</t>
  </si>
  <si>
    <t>مرفق المحضر</t>
  </si>
</sst>
</file>

<file path=xl/styles.xml><?xml version="1.0" encoding="utf-8"?>
<styleSheet xmlns="http://schemas.openxmlformats.org/spreadsheetml/2006/main" xmlns:mc="http://schemas.openxmlformats.org/markup-compatibility/2006" xmlns:x14ac="http://schemas.microsoft.com/office/spreadsheetml/2009/9/ac" mc:Ignorable="x14ac">
  <fonts count="51" x14ac:knownFonts="1">
    <font>
      <sz val="11"/>
      <color theme="1"/>
      <name val="Arial"/>
      <family val="2"/>
      <scheme val="minor"/>
    </font>
    <font>
      <b/>
      <sz val="11"/>
      <color rgb="FF000000"/>
      <name val="Sakkal Majalla"/>
    </font>
    <font>
      <b/>
      <sz val="11"/>
      <color rgb="FF006738"/>
      <name val="Sakkal Majalla"/>
    </font>
    <font>
      <b/>
      <sz val="12"/>
      <color rgb="FF000000"/>
      <name val="Sakkal Majalla"/>
    </font>
    <font>
      <sz val="12"/>
      <color rgb="FF000000"/>
      <name val="Sakkal Majalla"/>
    </font>
    <font>
      <b/>
      <sz val="10"/>
      <color theme="1"/>
      <name val="Sakkal Majalla"/>
    </font>
    <font>
      <b/>
      <sz val="13"/>
      <color rgb="FF000000"/>
      <name val="Sakkal Majalla"/>
    </font>
    <font>
      <b/>
      <sz val="14"/>
      <color rgb="FF000000"/>
      <name val="Sakkal Majalla"/>
    </font>
    <font>
      <b/>
      <sz val="14"/>
      <color theme="1"/>
      <name val="Sakkal Majalla"/>
    </font>
    <font>
      <b/>
      <u/>
      <sz val="13"/>
      <color rgb="FF008080"/>
      <name val="Sakkal Majalla"/>
    </font>
    <font>
      <b/>
      <sz val="13"/>
      <color theme="1"/>
      <name val="Sakkal Majalla"/>
    </font>
    <font>
      <b/>
      <sz val="10"/>
      <color rgb="FF000000"/>
      <name val="Sakkal Majalla"/>
    </font>
    <font>
      <sz val="14"/>
      <color theme="1"/>
      <name val="Arial"/>
      <family val="2"/>
      <scheme val="minor"/>
    </font>
    <font>
      <b/>
      <sz val="14"/>
      <color theme="1"/>
      <name val="Arial"/>
      <family val="2"/>
      <scheme val="minor"/>
    </font>
    <font>
      <b/>
      <sz val="16"/>
      <color theme="1"/>
      <name val="Arial"/>
      <family val="2"/>
      <scheme val="minor"/>
    </font>
    <font>
      <sz val="18"/>
      <color theme="1"/>
      <name val="Arial"/>
      <family val="2"/>
      <charset val="178"/>
      <scheme val="minor"/>
    </font>
    <font>
      <b/>
      <sz val="14"/>
      <name val="Times New Roman"/>
      <family val="1"/>
    </font>
    <font>
      <sz val="11"/>
      <name val="Times New Roman"/>
      <family val="1"/>
    </font>
    <font>
      <sz val="12"/>
      <name val="Times New Roman"/>
      <family val="1"/>
    </font>
    <font>
      <b/>
      <sz val="11"/>
      <name val="Times New Roman"/>
      <family val="1"/>
    </font>
    <font>
      <b/>
      <sz val="16"/>
      <name val="Times New Roman"/>
      <family val="1"/>
    </font>
    <font>
      <sz val="8"/>
      <name val="Arial"/>
      <family val="2"/>
      <scheme val="minor"/>
    </font>
    <font>
      <u/>
      <sz val="11"/>
      <color theme="10"/>
      <name val="Arial"/>
      <family val="2"/>
      <scheme val="minor"/>
    </font>
    <font>
      <u/>
      <sz val="11"/>
      <color theme="11"/>
      <name val="Arial"/>
      <family val="2"/>
      <scheme val="minor"/>
    </font>
    <font>
      <u/>
      <sz val="11"/>
      <color theme="10"/>
      <name val="Arial"/>
      <family val="2"/>
    </font>
    <font>
      <sz val="10"/>
      <color theme="1"/>
      <name val="Arial"/>
      <family val="2"/>
      <scheme val="minor"/>
    </font>
    <font>
      <sz val="14"/>
      <color theme="1"/>
      <name val="Sakkal Majalla"/>
    </font>
    <font>
      <sz val="14"/>
      <color rgb="FF000000"/>
      <name val="Sakkal Majalla"/>
    </font>
    <font>
      <sz val="16"/>
      <color theme="1"/>
      <name val="Sakkal Majalla"/>
    </font>
    <font>
      <sz val="14"/>
      <color theme="1" tint="0.249977111117893"/>
      <name val="Sakkal Majalla"/>
    </font>
    <font>
      <b/>
      <sz val="20"/>
      <color rgb="FF000000"/>
      <name val="Sakkal Majalla"/>
    </font>
    <font>
      <sz val="20"/>
      <color theme="1"/>
      <name val="Sakkal Majalla"/>
    </font>
    <font>
      <sz val="22"/>
      <color theme="1"/>
      <name val="Sakkal Majalla"/>
    </font>
    <font>
      <sz val="12"/>
      <color theme="1"/>
      <name val="Arial"/>
      <family val="2"/>
      <scheme val="minor"/>
    </font>
    <font>
      <sz val="24"/>
      <color theme="1"/>
      <name val="Sakkal Majalla"/>
    </font>
    <font>
      <sz val="20"/>
      <color rgb="FF000000"/>
      <name val="Sakkal Majalla"/>
    </font>
    <font>
      <b/>
      <sz val="20"/>
      <color rgb="FF000000"/>
      <name val="Wingdings"/>
      <charset val="2"/>
    </font>
    <font>
      <sz val="9"/>
      <color theme="1"/>
      <name val="Arial"/>
      <family val="2"/>
      <scheme val="minor"/>
    </font>
    <font>
      <sz val="13"/>
      <color theme="1"/>
      <name val="Sakkal Majalla"/>
    </font>
    <font>
      <b/>
      <sz val="11"/>
      <color theme="1"/>
      <name val="Arial"/>
      <family val="2"/>
      <scheme val="minor"/>
    </font>
    <font>
      <b/>
      <sz val="11"/>
      <color rgb="FFC00000"/>
      <name val="Arial"/>
      <family val="2"/>
      <scheme val="minor"/>
    </font>
    <font>
      <sz val="12"/>
      <color theme="1"/>
      <name val="Sakkal Majalla"/>
    </font>
    <font>
      <sz val="16"/>
      <color rgb="FFC00000"/>
      <name val="Sakkal Majalla"/>
    </font>
    <font>
      <sz val="11"/>
      <color rgb="FF006100"/>
      <name val="Arial"/>
      <family val="2"/>
      <charset val="178"/>
      <scheme val="minor"/>
    </font>
    <font>
      <sz val="11"/>
      <color rgb="FFC00000"/>
      <name val="Sakkal Majalla"/>
    </font>
    <font>
      <b/>
      <sz val="10"/>
      <color rgb="FF000000"/>
      <name val="Wingdings"/>
      <charset val="2"/>
    </font>
    <font>
      <sz val="10"/>
      <color rgb="FF000000"/>
      <name val="Sakkal Majalla"/>
    </font>
    <font>
      <sz val="10"/>
      <color theme="1"/>
      <name val="Sakkal Majalla"/>
    </font>
    <font>
      <sz val="12"/>
      <color rgb="FFC00000"/>
      <name val="Sakkal Majalla"/>
    </font>
    <font>
      <sz val="13"/>
      <color rgb="FF000000"/>
      <name val="Sakkal Majalla"/>
    </font>
    <font>
      <sz val="11"/>
      <color rgb="FFFF0000"/>
      <name val="Sakkal Majalla"/>
    </font>
  </fonts>
  <fills count="13">
    <fill>
      <patternFill patternType="none"/>
    </fill>
    <fill>
      <patternFill patternType="gray125"/>
    </fill>
    <fill>
      <patternFill patternType="solid">
        <fgColor theme="4" tint="0.79998168889431442"/>
        <bgColor theme="4" tint="0.79998168889431442"/>
      </patternFill>
    </fill>
    <fill>
      <patternFill patternType="solid">
        <fgColor theme="0" tint="-0.249977111117893"/>
        <bgColor indexed="64"/>
      </patternFill>
    </fill>
    <fill>
      <patternFill patternType="solid">
        <fgColor rgb="FFFFFFFF"/>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rgb="FFE6EED5"/>
        <bgColor indexed="64"/>
      </patternFill>
    </fill>
    <fill>
      <patternFill patternType="solid">
        <fgColor rgb="FFC6EFCE"/>
      </patternFill>
    </fill>
    <fill>
      <patternFill patternType="solid">
        <fgColor theme="0"/>
        <bgColor theme="4" tint="0.79998168889431442"/>
      </patternFill>
    </fill>
    <fill>
      <patternFill patternType="solid">
        <fgColor theme="0"/>
        <bgColor indexed="64"/>
      </patternFill>
    </fill>
    <fill>
      <patternFill patternType="solid">
        <fgColor theme="0"/>
      </patternFill>
    </fill>
  </fills>
  <borders count="74">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theme="4" tint="0.39997558519241921"/>
      </bottom>
      <diagonal/>
    </border>
    <border>
      <left style="thin">
        <color theme="4" tint="0.39997558519241921"/>
      </left>
      <right style="thin">
        <color auto="1"/>
      </right>
      <top/>
      <bottom style="thin">
        <color theme="4" tint="0.3999755851924192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ck">
        <color auto="1"/>
      </left>
      <right style="thick">
        <color auto="1"/>
      </right>
      <top style="thick">
        <color auto="1"/>
      </top>
      <bottom style="thick">
        <color auto="1"/>
      </bottom>
      <diagonal/>
    </border>
    <border>
      <left style="thick">
        <color auto="1"/>
      </left>
      <right style="thick">
        <color auto="1"/>
      </right>
      <top style="hair">
        <color auto="1"/>
      </top>
      <bottom/>
      <diagonal/>
    </border>
    <border>
      <left style="thick">
        <color auto="1"/>
      </left>
      <right style="thick">
        <color auto="1"/>
      </right>
      <top style="hair">
        <color auto="1"/>
      </top>
      <bottom style="hair">
        <color auto="1"/>
      </bottom>
      <diagonal/>
    </border>
    <border>
      <left/>
      <right/>
      <top/>
      <bottom style="thick">
        <color auto="1"/>
      </bottom>
      <diagonal/>
    </border>
    <border>
      <left style="thin">
        <color auto="1"/>
      </left>
      <right style="thick">
        <color auto="1"/>
      </right>
      <top style="thick">
        <color auto="1"/>
      </top>
      <bottom style="thick">
        <color auto="1"/>
      </bottom>
      <diagonal/>
    </border>
    <border>
      <left style="thin">
        <color auto="1"/>
      </left>
      <right style="thin">
        <color auto="1"/>
      </right>
      <top style="thick">
        <color auto="1"/>
      </top>
      <bottom style="thick">
        <color auto="1"/>
      </bottom>
      <diagonal/>
    </border>
    <border>
      <left/>
      <right style="thin">
        <color auto="1"/>
      </right>
      <top style="thick">
        <color auto="1"/>
      </top>
      <bottom style="thick">
        <color auto="1"/>
      </bottom>
      <diagonal/>
    </border>
    <border>
      <left style="thick">
        <color auto="1"/>
      </left>
      <right/>
      <top style="thick">
        <color auto="1"/>
      </top>
      <bottom style="thick">
        <color auto="1"/>
      </bottom>
      <diagonal/>
    </border>
    <border>
      <left style="thin">
        <color auto="1"/>
      </left>
      <right style="thick">
        <color auto="1"/>
      </right>
      <top style="hair">
        <color auto="1"/>
      </top>
      <bottom/>
      <diagonal/>
    </border>
    <border>
      <left style="thin">
        <color auto="1"/>
      </left>
      <right style="thin">
        <color auto="1"/>
      </right>
      <top style="hair">
        <color auto="1"/>
      </top>
      <bottom/>
      <diagonal/>
    </border>
    <border>
      <left/>
      <right style="thin">
        <color auto="1"/>
      </right>
      <top style="hair">
        <color auto="1"/>
      </top>
      <bottom/>
      <diagonal/>
    </border>
    <border>
      <left style="thick">
        <color auto="1"/>
      </left>
      <right/>
      <top style="hair">
        <color auto="1"/>
      </top>
      <bottom/>
      <diagonal/>
    </border>
    <border>
      <left style="thin">
        <color auto="1"/>
      </left>
      <right style="thick">
        <color auto="1"/>
      </right>
      <top style="hair">
        <color auto="1"/>
      </top>
      <bottom style="hair">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ck">
        <color auto="1"/>
      </left>
      <right/>
      <top style="hair">
        <color auto="1"/>
      </top>
      <bottom style="hair">
        <color auto="1"/>
      </bottom>
      <diagonal/>
    </border>
    <border>
      <left style="thin">
        <color auto="1"/>
      </left>
      <right style="thick">
        <color auto="1"/>
      </right>
      <top/>
      <bottom style="hair">
        <color auto="1"/>
      </bottom>
      <diagonal/>
    </border>
    <border>
      <left style="thin">
        <color auto="1"/>
      </left>
      <right style="thin">
        <color auto="1"/>
      </right>
      <top/>
      <bottom style="hair">
        <color auto="1"/>
      </bottom>
      <diagonal/>
    </border>
    <border>
      <left/>
      <right style="thin">
        <color auto="1"/>
      </right>
      <top/>
      <bottom style="hair">
        <color auto="1"/>
      </bottom>
      <diagonal/>
    </border>
    <border>
      <left style="thick">
        <color auto="1"/>
      </left>
      <right style="thick">
        <color auto="1"/>
      </right>
      <top/>
      <bottom style="hair">
        <color auto="1"/>
      </bottom>
      <diagonal/>
    </border>
    <border>
      <left style="thick">
        <color auto="1"/>
      </left>
      <right/>
      <top/>
      <bottom style="hair">
        <color auto="1"/>
      </bottom>
      <diagonal/>
    </border>
    <border>
      <left style="thin">
        <color auto="1"/>
      </left>
      <right style="thick">
        <color auto="1"/>
      </right>
      <top/>
      <bottom style="thick">
        <color auto="1"/>
      </bottom>
      <diagonal/>
    </border>
    <border>
      <left style="thin">
        <color auto="1"/>
      </left>
      <right style="thin">
        <color auto="1"/>
      </right>
      <top/>
      <bottom style="thick">
        <color auto="1"/>
      </bottom>
      <diagonal/>
    </border>
    <border>
      <left/>
      <right style="thin">
        <color auto="1"/>
      </right>
      <top/>
      <bottom style="thick">
        <color auto="1"/>
      </bottom>
      <diagonal/>
    </border>
    <border>
      <left style="thick">
        <color auto="1"/>
      </left>
      <right style="thick">
        <color auto="1"/>
      </right>
      <top style="hair">
        <color auto="1"/>
      </top>
      <bottom style="thick">
        <color auto="1"/>
      </bottom>
      <diagonal/>
    </border>
    <border>
      <left style="thick">
        <color auto="1"/>
      </left>
      <right/>
      <top style="hair">
        <color auto="1"/>
      </top>
      <bottom style="thick">
        <color auto="1"/>
      </bottom>
      <diagonal/>
    </border>
    <border>
      <left style="thin">
        <color auto="1"/>
      </left>
      <right style="thick">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ck">
        <color auto="1"/>
      </left>
      <right style="thin">
        <color auto="1"/>
      </right>
      <top style="thick">
        <color auto="1"/>
      </top>
      <bottom style="medium">
        <color auto="1"/>
      </bottom>
      <diagonal/>
    </border>
    <border>
      <left style="thick">
        <color auto="1"/>
      </left>
      <right style="thick">
        <color auto="1"/>
      </right>
      <top style="thick">
        <color auto="1"/>
      </top>
      <bottom style="hair">
        <color auto="1"/>
      </bottom>
      <diagonal/>
    </border>
    <border>
      <left style="thick">
        <color auto="1"/>
      </left>
      <right/>
      <top style="thick">
        <color auto="1"/>
      </top>
      <bottom style="hair">
        <color auto="1"/>
      </bottom>
      <diagonal/>
    </border>
    <border>
      <left style="medium">
        <color rgb="FF9BBB59"/>
      </left>
      <right style="medium">
        <color rgb="FF9BBB59"/>
      </right>
      <top style="medium">
        <color rgb="FF9BBB59"/>
      </top>
      <bottom/>
      <diagonal/>
    </border>
    <border>
      <left style="medium">
        <color rgb="FF9BBB59"/>
      </left>
      <right style="medium">
        <color rgb="FF9BBB59"/>
      </right>
      <top/>
      <bottom/>
      <diagonal/>
    </border>
    <border>
      <left style="medium">
        <color rgb="FF9BBB59"/>
      </left>
      <right style="medium">
        <color rgb="FF9BBB59"/>
      </right>
      <top/>
      <bottom style="medium">
        <color rgb="FF9BBB59"/>
      </bottom>
      <diagonal/>
    </border>
    <border>
      <left style="medium">
        <color rgb="FF9BBB59"/>
      </left>
      <right/>
      <top style="medium">
        <color rgb="FF9BBB59"/>
      </top>
      <bottom style="thick">
        <color rgb="FF9BBB59"/>
      </bottom>
      <diagonal/>
    </border>
    <border>
      <left/>
      <right/>
      <top style="medium">
        <color rgb="FF9BBB59"/>
      </top>
      <bottom style="thick">
        <color rgb="FF9BBB59"/>
      </bottom>
      <diagonal/>
    </border>
    <border>
      <left style="medium">
        <color rgb="FF9BBB59"/>
      </left>
      <right/>
      <top style="medium">
        <color rgb="FF9BBB59"/>
      </top>
      <bottom/>
      <diagonal/>
    </border>
    <border>
      <left style="medium">
        <color rgb="FF9BBB59"/>
      </left>
      <right/>
      <top/>
      <bottom/>
      <diagonal/>
    </border>
    <border>
      <left style="medium">
        <color rgb="FF9BBB59"/>
      </left>
      <right/>
      <top/>
      <bottom style="medium">
        <color rgb="FF9BBB59"/>
      </bottom>
      <diagonal/>
    </border>
    <border>
      <left/>
      <right/>
      <top/>
      <bottom style="medium">
        <color rgb="FF9BBB59"/>
      </bottom>
      <diagonal/>
    </border>
    <border>
      <left/>
      <right style="medium">
        <color rgb="FF9BBB59"/>
      </right>
      <top style="medium">
        <color rgb="FF9BBB59"/>
      </top>
      <bottom style="thick">
        <color rgb="FF9BBB59"/>
      </bottom>
      <diagonal/>
    </border>
    <border>
      <left style="medium">
        <color rgb="FF9BBB59"/>
      </left>
      <right style="medium">
        <color rgb="FF9BBB59"/>
      </right>
      <top style="thick">
        <color rgb="FF9BBB59"/>
      </top>
      <bottom/>
      <diagonal/>
    </border>
    <border>
      <left/>
      <right style="medium">
        <color rgb="FF9BBB59"/>
      </right>
      <top style="medium">
        <color rgb="FF9BBB59"/>
      </top>
      <bottom/>
      <diagonal/>
    </border>
    <border>
      <left/>
      <right style="medium">
        <color rgb="FF9BBB59"/>
      </right>
      <top/>
      <bottom style="medium">
        <color rgb="FF9BBB59"/>
      </bottom>
      <diagonal/>
    </border>
    <border>
      <left/>
      <right/>
      <top style="medium">
        <color rgb="FF9BBB59"/>
      </top>
      <bottom/>
      <diagonal/>
    </border>
    <border>
      <left style="medium">
        <color indexed="64"/>
      </left>
      <right style="medium">
        <color auto="1"/>
      </right>
      <top style="medium">
        <color indexed="64"/>
      </top>
      <bottom style="medium">
        <color auto="1"/>
      </bottom>
      <diagonal/>
    </border>
    <border>
      <left style="medium">
        <color rgb="FFFFFFFF"/>
      </left>
      <right style="medium">
        <color rgb="FFFFFFFF"/>
      </right>
      <top/>
      <bottom/>
      <diagonal/>
    </border>
    <border>
      <left/>
      <right style="medium">
        <color rgb="FFFFFFFF"/>
      </right>
      <top/>
      <bottom/>
      <diagonal/>
    </border>
  </borders>
  <cellStyleXfs count="9">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43" fillId="9" borderId="0" applyNumberFormat="0" applyBorder="0" applyAlignment="0" applyProtection="0"/>
  </cellStyleXfs>
  <cellXfs count="273">
    <xf numFmtId="0" fontId="0" fillId="0" borderId="0" xfId="0"/>
    <xf numFmtId="0" fontId="3" fillId="0" borderId="6" xfId="0" applyFont="1" applyBorder="1" applyAlignment="1">
      <alignment horizontal="center" vertical="center" wrapText="1" readingOrder="2"/>
    </xf>
    <xf numFmtId="0" fontId="3" fillId="0" borderId="7" xfId="0" applyFont="1" applyBorder="1" applyAlignment="1">
      <alignment horizontal="center" vertical="center" wrapText="1" readingOrder="2"/>
    </xf>
    <xf numFmtId="0" fontId="3" fillId="0" borderId="10" xfId="0" applyFont="1" applyBorder="1" applyAlignment="1">
      <alignment horizontal="center" vertical="center" wrapText="1" readingOrder="2"/>
    </xf>
    <xf numFmtId="0" fontId="4" fillId="0" borderId="10" xfId="0" applyFont="1" applyBorder="1" applyAlignment="1">
      <alignment horizontal="right" vertical="center" wrapText="1" readingOrder="2"/>
    </xf>
    <xf numFmtId="0" fontId="0" fillId="0" borderId="10" xfId="0" applyBorder="1"/>
    <xf numFmtId="0" fontId="0" fillId="0" borderId="11" xfId="0" applyBorder="1"/>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1" xfId="0" applyFont="1" applyBorder="1" applyAlignment="1">
      <alignment horizontal="center" vertical="center" wrapText="1" readingOrder="2"/>
    </xf>
    <xf numFmtId="0" fontId="6" fillId="0" borderId="4" xfId="0" applyFont="1" applyBorder="1" applyAlignment="1">
      <alignment horizontal="right" vertical="center" wrapText="1" readingOrder="2"/>
    </xf>
    <xf numFmtId="0" fontId="6" fillId="0" borderId="2" xfId="0" applyFont="1" applyBorder="1" applyAlignment="1">
      <alignment horizontal="center" vertical="center" wrapText="1" readingOrder="2"/>
    </xf>
    <xf numFmtId="0" fontId="6" fillId="0" borderId="5" xfId="0" applyFont="1" applyBorder="1" applyAlignment="1">
      <alignment horizontal="right" vertical="center" wrapText="1" readingOrder="2"/>
    </xf>
    <xf numFmtId="0" fontId="6" fillId="0" borderId="5" xfId="0" applyFont="1" applyBorder="1" applyAlignment="1">
      <alignment horizontal="center" vertical="center" wrapText="1" readingOrder="2"/>
    </xf>
    <xf numFmtId="0" fontId="6" fillId="0" borderId="4" xfId="0" applyFont="1" applyBorder="1" applyAlignment="1">
      <alignment horizontal="center" vertical="center" wrapText="1" readingOrder="2"/>
    </xf>
    <xf numFmtId="0" fontId="6" fillId="0" borderId="7" xfId="0" applyFont="1" applyBorder="1" applyAlignment="1">
      <alignment horizontal="right" vertical="center" wrapText="1" readingOrder="2"/>
    </xf>
    <xf numFmtId="0" fontId="6" fillId="0" borderId="6" xfId="0" applyFont="1" applyBorder="1" applyAlignment="1">
      <alignment horizontal="right" vertical="center" wrapText="1" readingOrder="2"/>
    </xf>
    <xf numFmtId="0" fontId="7" fillId="0" borderId="2" xfId="0" applyFont="1" applyBorder="1" applyAlignment="1">
      <alignment horizontal="center" vertical="center" wrapText="1" readingOrder="2"/>
    </xf>
    <xf numFmtId="0" fontId="7" fillId="0" borderId="1" xfId="0" applyFont="1" applyBorder="1" applyAlignment="1">
      <alignment horizontal="center" vertical="center" wrapText="1" readingOrder="2"/>
    </xf>
    <xf numFmtId="0" fontId="6" fillId="0" borderId="6" xfId="0" applyFont="1" applyBorder="1" applyAlignment="1">
      <alignment horizontal="center" vertical="center" wrapText="1" readingOrder="2"/>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0" xfId="0" applyAlignment="1">
      <alignment horizontal="center" vertical="center" wrapText="1"/>
    </xf>
    <xf numFmtId="0" fontId="0" fillId="0" borderId="13" xfId="0" applyBorder="1"/>
    <xf numFmtId="0" fontId="0" fillId="0" borderId="14" xfId="0" applyBorder="1"/>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17" xfId="0" applyBorder="1"/>
    <xf numFmtId="0" fontId="0" fillId="0" borderId="18" xfId="0" applyBorder="1"/>
    <xf numFmtId="0" fontId="6" fillId="0" borderId="1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0" borderId="8" xfId="0" applyFont="1" applyBorder="1" applyAlignment="1">
      <alignment horizontal="center" vertical="center" wrapText="1" readingOrder="2"/>
    </xf>
    <xf numFmtId="0" fontId="6" fillId="0" borderId="10" xfId="0" applyFont="1" applyBorder="1" applyAlignment="1">
      <alignment horizontal="right" vertical="center" wrapText="1" readingOrder="2"/>
    </xf>
    <xf numFmtId="0" fontId="6" fillId="0" borderId="10" xfId="0" applyFont="1" applyBorder="1" applyAlignment="1">
      <alignment horizontal="center" vertical="center" wrapText="1" readingOrder="2"/>
    </xf>
    <xf numFmtId="0" fontId="6" fillId="2" borderId="10" xfId="0" applyFont="1" applyFill="1" applyBorder="1" applyAlignment="1">
      <alignment horizontal="center" vertical="center" wrapText="1" readingOrder="2"/>
    </xf>
    <xf numFmtId="0" fontId="6" fillId="0" borderId="13" xfId="0" applyFont="1" applyBorder="1" applyAlignment="1">
      <alignment horizontal="center" vertical="center" wrapText="1" readingOrder="2"/>
    </xf>
    <xf numFmtId="0" fontId="6" fillId="0" borderId="14" xfId="0" applyFont="1" applyBorder="1" applyAlignment="1">
      <alignment horizontal="center" vertical="center" wrapText="1" readingOrder="2"/>
    </xf>
    <xf numFmtId="0" fontId="6" fillId="0" borderId="15" xfId="0" applyFont="1" applyBorder="1" applyAlignment="1">
      <alignment horizontal="center" vertical="center" wrapText="1" readingOrder="2"/>
    </xf>
    <xf numFmtId="0" fontId="6" fillId="0" borderId="12" xfId="0" applyFont="1" applyBorder="1" applyAlignment="1">
      <alignment horizontal="center" vertical="center" wrapText="1" readingOrder="2"/>
    </xf>
    <xf numFmtId="0" fontId="6" fillId="0" borderId="16" xfId="0" applyFont="1" applyBorder="1" applyAlignment="1">
      <alignment horizontal="center" vertical="center" wrapText="1" readingOrder="2"/>
    </xf>
    <xf numFmtId="0" fontId="6" fillId="0" borderId="17" xfId="0" applyFont="1" applyBorder="1" applyAlignment="1">
      <alignment horizontal="right" vertical="center" wrapText="1" readingOrder="2"/>
    </xf>
    <xf numFmtId="0" fontId="6" fillId="0" borderId="11" xfId="0" applyFont="1" applyBorder="1" applyAlignment="1">
      <alignment horizontal="right" vertical="center" wrapText="1" readingOrder="2"/>
    </xf>
    <xf numFmtId="0" fontId="6" fillId="0" borderId="18" xfId="0" applyFont="1" applyBorder="1" applyAlignment="1">
      <alignment horizontal="right" vertical="center" wrapText="1" readingOrder="2"/>
    </xf>
    <xf numFmtId="0" fontId="6" fillId="0" borderId="24" xfId="0" applyFont="1" applyBorder="1" applyAlignment="1">
      <alignment horizontal="center" vertical="center" wrapText="1" readingOrder="2"/>
    </xf>
    <xf numFmtId="0" fontId="6" fillId="0" borderId="25" xfId="0" applyFont="1" applyBorder="1" applyAlignment="1">
      <alignment horizontal="center" vertical="center" wrapText="1" readingOrder="2"/>
    </xf>
    <xf numFmtId="0" fontId="6" fillId="0" borderId="1" xfId="0" applyFont="1" applyBorder="1" applyAlignment="1">
      <alignment horizontal="right" vertical="center" wrapText="1" readingOrder="2"/>
    </xf>
    <xf numFmtId="0" fontId="6" fillId="0" borderId="2" xfId="0" applyFont="1" applyBorder="1" applyAlignment="1">
      <alignment horizontal="right" vertical="center" wrapText="1" readingOrder="2"/>
    </xf>
    <xf numFmtId="0" fontId="6" fillId="0" borderId="9" xfId="0" applyFont="1" applyBorder="1" applyAlignment="1">
      <alignment horizontal="right" vertical="center" wrapText="1" readingOrder="2"/>
    </xf>
    <xf numFmtId="0" fontId="6" fillId="0" borderId="8" xfId="0" applyFont="1" applyBorder="1" applyAlignment="1">
      <alignment horizontal="right" vertical="center" wrapText="1" readingOrder="2"/>
    </xf>
    <xf numFmtId="0" fontId="9" fillId="0" borderId="3" xfId="0" applyFont="1" applyBorder="1" applyAlignment="1">
      <alignment horizontal="right" vertical="center" wrapText="1" readingOrder="2"/>
    </xf>
    <xf numFmtId="0" fontId="6" fillId="2" borderId="12" xfId="0" applyFont="1" applyFill="1" applyBorder="1" applyAlignment="1">
      <alignment horizontal="center" vertical="center" wrapText="1" readingOrder="2"/>
    </xf>
    <xf numFmtId="0" fontId="9" fillId="0" borderId="25" xfId="0" applyFont="1" applyBorder="1" applyAlignment="1">
      <alignment horizontal="right" vertical="center" wrapText="1" readingOrder="2"/>
    </xf>
    <xf numFmtId="0" fontId="9" fillId="0" borderId="6" xfId="0" applyFont="1" applyBorder="1" applyAlignment="1">
      <alignment horizontal="right" vertical="center" wrapText="1" readingOrder="2"/>
    </xf>
    <xf numFmtId="0" fontId="0" fillId="0" borderId="0" xfId="0" applyFont="1"/>
    <xf numFmtId="0" fontId="10" fillId="0" borderId="10" xfId="0" applyFont="1" applyBorder="1" applyAlignment="1">
      <alignment horizontal="center" vertical="center" wrapText="1" readingOrder="2"/>
    </xf>
    <xf numFmtId="0" fontId="10" fillId="0" borderId="12" xfId="0" applyFont="1" applyBorder="1" applyAlignment="1">
      <alignment horizontal="center" vertical="center" wrapText="1" readingOrder="2"/>
    </xf>
    <xf numFmtId="0" fontId="6" fillId="0" borderId="17" xfId="0" applyFont="1" applyBorder="1" applyAlignment="1">
      <alignment horizontal="center" vertical="center" wrapText="1" readingOrder="2"/>
    </xf>
    <xf numFmtId="0" fontId="6" fillId="0" borderId="11" xfId="0" applyFont="1" applyBorder="1" applyAlignment="1">
      <alignment horizontal="center" vertical="center" wrapText="1" readingOrder="2"/>
    </xf>
    <xf numFmtId="0" fontId="10" fillId="2" borderId="13" xfId="0" applyFont="1" applyFill="1" applyBorder="1" applyAlignment="1">
      <alignment horizontal="center" vertical="center" wrapText="1" readingOrder="2"/>
    </xf>
    <xf numFmtId="0" fontId="10" fillId="2" borderId="14" xfId="0" applyFont="1" applyFill="1" applyBorder="1" applyAlignment="1">
      <alignment horizontal="center" vertical="center" wrapText="1" readingOrder="2"/>
    </xf>
    <xf numFmtId="0" fontId="10" fillId="2" borderId="15" xfId="0" applyFont="1" applyFill="1" applyBorder="1" applyAlignment="1">
      <alignment horizontal="center" vertical="center" wrapText="1" readingOrder="2"/>
    </xf>
    <xf numFmtId="0" fontId="10" fillId="2" borderId="16" xfId="0" applyFont="1" applyFill="1" applyBorder="1" applyAlignment="1">
      <alignment horizontal="center" vertical="center" wrapText="1" readingOrder="2"/>
    </xf>
    <xf numFmtId="0" fontId="9" fillId="0" borderId="11" xfId="0" applyFont="1" applyBorder="1" applyAlignment="1">
      <alignment horizontal="right" vertical="center" wrapText="1" readingOrder="2"/>
    </xf>
    <xf numFmtId="0" fontId="6" fillId="0" borderId="18" xfId="0" applyFont="1" applyBorder="1" applyAlignment="1">
      <alignment horizontal="center" vertical="center" wrapText="1" readingOrder="2"/>
    </xf>
    <xf numFmtId="0" fontId="0" fillId="0" borderId="0" xfId="0" applyAlignment="1">
      <alignment vertical="center" wrapText="1"/>
    </xf>
    <xf numFmtId="0" fontId="11" fillId="4" borderId="0" xfId="0" applyFont="1" applyFill="1" applyAlignment="1">
      <alignment vertical="center" wrapText="1" readingOrder="2"/>
    </xf>
    <xf numFmtId="0" fontId="11" fillId="0" borderId="10" xfId="0" applyFont="1" applyFill="1" applyBorder="1" applyAlignment="1">
      <alignment horizontal="center" vertical="center" wrapText="1" readingOrder="2"/>
    </xf>
    <xf numFmtId="0" fontId="16" fillId="6" borderId="33" xfId="0" applyFont="1" applyFill="1" applyBorder="1" applyAlignment="1">
      <alignment horizontal="center" vertical="center"/>
    </xf>
    <xf numFmtId="0" fontId="19" fillId="0" borderId="47" xfId="0" applyFont="1" applyBorder="1" applyAlignment="1">
      <alignment horizontal="center" vertical="center" wrapText="1"/>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0" fillId="0" borderId="29" xfId="0" applyBorder="1" applyAlignment="1">
      <alignment horizontal="center" vertical="center"/>
    </xf>
    <xf numFmtId="0" fontId="14" fillId="0" borderId="26" xfId="0" applyFont="1" applyBorder="1" applyAlignment="1">
      <alignment horizontal="center" vertical="center"/>
    </xf>
    <xf numFmtId="0" fontId="0" fillId="0" borderId="0" xfId="0" applyAlignment="1">
      <alignment horizontal="center" vertical="center"/>
    </xf>
    <xf numFmtId="0" fontId="19" fillId="7" borderId="45" xfId="0" applyFont="1" applyFill="1" applyBorder="1" applyAlignment="1">
      <alignment horizontal="center" vertical="center"/>
    </xf>
    <xf numFmtId="0" fontId="1" fillId="0" borderId="14" xfId="0" applyFont="1" applyFill="1" applyBorder="1" applyAlignment="1">
      <alignment horizontal="center" vertical="center" wrapText="1" readingOrder="2"/>
    </xf>
    <xf numFmtId="0" fontId="1" fillId="0" borderId="10" xfId="0" applyFont="1" applyBorder="1" applyAlignment="1">
      <alignment horizontal="center" vertical="center" wrapText="1" readingOrder="2"/>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2" fillId="0" borderId="10" xfId="0" applyFont="1" applyBorder="1" applyAlignment="1">
      <alignment horizontal="center" vertical="center" wrapText="1" readingOrder="2"/>
    </xf>
    <xf numFmtId="0" fontId="0" fillId="0" borderId="0" xfId="0" applyAlignment="1"/>
    <xf numFmtId="0" fontId="6" fillId="0" borderId="10" xfId="0" applyFont="1" applyBorder="1" applyAlignment="1">
      <alignment horizontal="center" vertical="center" readingOrder="2"/>
    </xf>
    <xf numFmtId="14" fontId="6" fillId="0" borderId="10" xfId="0" applyNumberFormat="1" applyFont="1" applyBorder="1" applyAlignment="1">
      <alignment horizontal="right" vertical="center" wrapText="1" readingOrder="2"/>
    </xf>
    <xf numFmtId="0" fontId="0" fillId="0" borderId="10" xfId="0" applyBorder="1" applyAlignment="1">
      <alignment horizontal="center"/>
    </xf>
    <xf numFmtId="14" fontId="0" fillId="0" borderId="10" xfId="0" applyNumberFormat="1" applyBorder="1"/>
    <xf numFmtId="0" fontId="25" fillId="0" borderId="10" xfId="0" applyFont="1" applyBorder="1" applyAlignment="1">
      <alignment horizontal="right" vertical="center" indent="1" readingOrder="1"/>
    </xf>
    <xf numFmtId="0" fontId="25" fillId="0" borderId="10" xfId="0" applyFont="1" applyBorder="1" applyAlignment="1">
      <alignment horizontal="right" vertical="top"/>
    </xf>
    <xf numFmtId="0" fontId="0" fillId="0" borderId="10" xfId="0" applyBorder="1" applyAlignment="1"/>
    <xf numFmtId="0" fontId="6" fillId="0" borderId="20" xfId="0" applyFont="1" applyBorder="1" applyAlignment="1">
      <alignment horizontal="center" vertical="center" wrapText="1" readingOrder="2"/>
    </xf>
    <xf numFmtId="0" fontId="6" fillId="0" borderId="21" xfId="0" applyFont="1" applyBorder="1" applyAlignment="1">
      <alignment horizontal="center" vertical="center" wrapText="1" readingOrder="2"/>
    </xf>
    <xf numFmtId="0" fontId="6" fillId="0" borderId="19" xfId="0" applyFont="1" applyBorder="1" applyAlignment="1">
      <alignment horizontal="center" vertical="center" wrapText="1" readingOrder="2"/>
    </xf>
    <xf numFmtId="3" fontId="17" fillId="0" borderId="28" xfId="0" applyNumberFormat="1" applyFont="1" applyBorder="1" applyAlignment="1">
      <alignment horizontal="center" vertical="center"/>
    </xf>
    <xf numFmtId="3" fontId="0" fillId="7" borderId="28" xfId="0" applyNumberFormat="1" applyFill="1" applyBorder="1" applyAlignment="1">
      <alignment horizontal="center" vertical="center"/>
    </xf>
    <xf numFmtId="3" fontId="0" fillId="6" borderId="26" xfId="0" applyNumberFormat="1" applyFill="1" applyBorder="1" applyAlignment="1">
      <alignment horizontal="center" vertical="center"/>
    </xf>
    <xf numFmtId="3" fontId="0" fillId="6" borderId="32" xfId="0" applyNumberFormat="1" applyFill="1" applyBorder="1" applyAlignment="1">
      <alignment horizontal="center" vertical="center"/>
    </xf>
    <xf numFmtId="3" fontId="0" fillId="6" borderId="31" xfId="0" applyNumberFormat="1" applyFill="1" applyBorder="1" applyAlignment="1">
      <alignment horizontal="center" vertical="center"/>
    </xf>
    <xf numFmtId="3" fontId="0" fillId="6" borderId="30" xfId="0" applyNumberFormat="1" applyFill="1" applyBorder="1" applyAlignment="1">
      <alignment horizontal="center" vertical="center"/>
    </xf>
    <xf numFmtId="3" fontId="0" fillId="0" borderId="28" xfId="0" applyNumberFormat="1" applyBorder="1" applyAlignment="1">
      <alignment horizontal="center" vertical="center"/>
    </xf>
    <xf numFmtId="3" fontId="12" fillId="3" borderId="28" xfId="0" applyNumberFormat="1" applyFont="1" applyFill="1" applyBorder="1" applyAlignment="1">
      <alignment horizontal="center" vertical="center"/>
    </xf>
    <xf numFmtId="3" fontId="12" fillId="0" borderId="27" xfId="0" applyNumberFormat="1" applyFont="1" applyFill="1" applyBorder="1" applyAlignment="1">
      <alignment horizontal="center" vertical="center"/>
    </xf>
    <xf numFmtId="3" fontId="0" fillId="0" borderId="27" xfId="0" applyNumberFormat="1" applyBorder="1" applyAlignment="1">
      <alignment horizontal="center" vertical="center"/>
    </xf>
    <xf numFmtId="3" fontId="12" fillId="5" borderId="26" xfId="0" applyNumberFormat="1" applyFont="1" applyFill="1" applyBorder="1" applyAlignment="1">
      <alignment horizontal="center" vertical="center"/>
    </xf>
    <xf numFmtId="0" fontId="0" fillId="0" borderId="0" xfId="0" applyAlignment="1">
      <alignment horizontal="center"/>
    </xf>
    <xf numFmtId="0" fontId="4" fillId="0" borderId="10" xfId="0" applyFont="1" applyBorder="1" applyAlignment="1">
      <alignment horizontal="center" vertical="center" wrapText="1" readingOrder="2"/>
    </xf>
    <xf numFmtId="0" fontId="24" fillId="0" borderId="10" xfId="7" applyBorder="1" applyAlignment="1" applyProtection="1">
      <alignment horizontal="center" vertical="center" wrapText="1" readingOrder="2"/>
    </xf>
    <xf numFmtId="0" fontId="26" fillId="0" borderId="0" xfId="0" applyFont="1" applyAlignment="1">
      <alignment horizontal="center"/>
    </xf>
    <xf numFmtId="0" fontId="27" fillId="0" borderId="10" xfId="0" applyFont="1" applyBorder="1" applyAlignment="1">
      <alignment horizontal="center" vertical="center"/>
    </xf>
    <xf numFmtId="0" fontId="27" fillId="0" borderId="10" xfId="0" applyFont="1" applyBorder="1" applyAlignment="1">
      <alignment horizontal="center" vertical="center" wrapText="1"/>
    </xf>
    <xf numFmtId="0" fontId="26" fillId="0" borderId="10" xfId="0" applyFont="1" applyBorder="1"/>
    <xf numFmtId="0" fontId="28" fillId="0" borderId="0" xfId="0" applyFont="1"/>
    <xf numFmtId="0" fontId="28" fillId="0" borderId="0" xfId="0" applyFont="1" applyAlignment="1">
      <alignment horizontal="center"/>
    </xf>
    <xf numFmtId="0" fontId="29" fillId="0" borderId="13" xfId="0" applyFont="1" applyBorder="1" applyAlignment="1">
      <alignment horizontal="center" vertical="center" wrapText="1" readingOrder="2"/>
    </xf>
    <xf numFmtId="0" fontId="29" fillId="0" borderId="14" xfId="0" applyFont="1" applyBorder="1" applyAlignment="1">
      <alignment horizontal="center" vertical="center" wrapText="1" readingOrder="2"/>
    </xf>
    <xf numFmtId="0" fontId="29" fillId="0" borderId="0" xfId="0" applyFont="1" applyBorder="1" applyAlignment="1">
      <alignment horizontal="center"/>
    </xf>
    <xf numFmtId="0" fontId="31" fillId="0" borderId="10" xfId="0" applyFont="1" applyBorder="1" applyAlignment="1">
      <alignment horizontal="center" vertical="center"/>
    </xf>
    <xf numFmtId="0" fontId="32" fillId="0" borderId="0" xfId="0" applyFont="1" applyAlignment="1">
      <alignment horizontal="center" vertical="center"/>
    </xf>
    <xf numFmtId="0" fontId="34" fillId="0" borderId="0" xfId="0" applyFont="1" applyAlignment="1">
      <alignment horizontal="center"/>
    </xf>
    <xf numFmtId="0" fontId="26" fillId="0" borderId="0" xfId="0" applyFont="1" applyAlignment="1">
      <alignment horizontal="center" vertical="center"/>
    </xf>
    <xf numFmtId="0" fontId="8" fillId="0" borderId="12" xfId="0" applyFont="1" applyBorder="1" applyAlignment="1">
      <alignment horizontal="center" vertical="center" wrapText="1" readingOrder="2"/>
    </xf>
    <xf numFmtId="0" fontId="8" fillId="0" borderId="4" xfId="0" applyFont="1" applyBorder="1" applyAlignment="1">
      <alignment horizontal="center" vertical="center" wrapText="1" readingOrder="2"/>
    </xf>
    <xf numFmtId="0" fontId="7" fillId="0" borderId="4" xfId="0" applyFont="1" applyBorder="1" applyAlignment="1">
      <alignment horizontal="center" vertical="center" wrapText="1" readingOrder="2"/>
    </xf>
    <xf numFmtId="0" fontId="8" fillId="0" borderId="6" xfId="0" applyFont="1" applyBorder="1" applyAlignment="1">
      <alignment horizontal="center" vertical="center" wrapText="1" readingOrder="2"/>
    </xf>
    <xf numFmtId="0" fontId="7" fillId="0" borderId="6" xfId="0" applyFont="1" applyBorder="1" applyAlignment="1">
      <alignment horizontal="center" vertical="center" wrapText="1" readingOrder="2"/>
    </xf>
    <xf numFmtId="0" fontId="26" fillId="0" borderId="10" xfId="0" applyFont="1" applyBorder="1" applyAlignment="1">
      <alignment wrapText="1"/>
    </xf>
    <xf numFmtId="0" fontId="26" fillId="4" borderId="10" xfId="0" applyFont="1" applyFill="1" applyBorder="1" applyAlignment="1">
      <alignment horizontal="center" vertical="center" wrapText="1" readingOrder="2"/>
    </xf>
    <xf numFmtId="0" fontId="26" fillId="0" borderId="10" xfId="0" applyFont="1" applyBorder="1" applyAlignment="1">
      <alignment horizontal="center" vertical="center" wrapText="1" readingOrder="2"/>
    </xf>
    <xf numFmtId="0" fontId="26" fillId="0" borderId="10" xfId="0" applyFont="1" applyBorder="1" applyAlignment="1">
      <alignment horizontal="center" wrapText="1"/>
    </xf>
    <xf numFmtId="0" fontId="26" fillId="0" borderId="10" xfId="0" applyFont="1" applyBorder="1" applyAlignment="1">
      <alignment horizontal="center"/>
    </xf>
    <xf numFmtId="0" fontId="0" fillId="0" borderId="10" xfId="0" applyBorder="1" applyAlignment="1">
      <alignment wrapText="1"/>
    </xf>
    <xf numFmtId="0" fontId="30" fillId="0" borderId="4" xfId="0" applyFont="1" applyBorder="1" applyAlignment="1">
      <alignment horizontal="center" vertical="center" wrapText="1" readingOrder="2"/>
    </xf>
    <xf numFmtId="0" fontId="3" fillId="8" borderId="63" xfId="0" applyFont="1" applyFill="1" applyBorder="1" applyAlignment="1">
      <alignment horizontal="center" vertical="center" wrapText="1" readingOrder="2"/>
    </xf>
    <xf numFmtId="0" fontId="3" fillId="8" borderId="64" xfId="0" applyFont="1" applyFill="1" applyBorder="1" applyAlignment="1">
      <alignment horizontal="center" vertical="center" wrapText="1" readingOrder="2"/>
    </xf>
    <xf numFmtId="0" fontId="35" fillId="0" borderId="10" xfId="0" applyFont="1" applyBorder="1" applyAlignment="1">
      <alignment horizontal="center" vertical="center" wrapText="1" readingOrder="2"/>
    </xf>
    <xf numFmtId="14" fontId="35" fillId="0" borderId="10" xfId="0" applyNumberFormat="1" applyFont="1" applyBorder="1" applyAlignment="1">
      <alignment horizontal="center" vertical="center" wrapText="1" readingOrder="2"/>
    </xf>
    <xf numFmtId="14" fontId="31" fillId="0" borderId="10" xfId="0" applyNumberFormat="1" applyFont="1" applyBorder="1" applyAlignment="1">
      <alignment horizontal="center" vertical="center"/>
    </xf>
    <xf numFmtId="0" fontId="31" fillId="0" borderId="11" xfId="0" applyFont="1" applyBorder="1" applyAlignment="1">
      <alignment horizontal="center" vertical="center"/>
    </xf>
    <xf numFmtId="0" fontId="6" fillId="0" borderId="7" xfId="0" applyFont="1" applyBorder="1" applyAlignment="1">
      <alignment horizontal="center" vertical="center" wrapText="1" readingOrder="2"/>
    </xf>
    <xf numFmtId="14" fontId="6" fillId="0" borderId="6" xfId="0" applyNumberFormat="1" applyFont="1" applyBorder="1" applyAlignment="1">
      <alignment horizontal="center" vertical="center" wrapText="1" readingOrder="2"/>
    </xf>
    <xf numFmtId="0" fontId="37" fillId="0" borderId="0" xfId="0" applyFont="1"/>
    <xf numFmtId="0" fontId="26" fillId="0" borderId="71" xfId="0" applyFont="1" applyBorder="1" applyAlignment="1">
      <alignment horizontal="center" vertical="center" wrapText="1" readingOrder="2"/>
    </xf>
    <xf numFmtId="0" fontId="8" fillId="0" borderId="7" xfId="0" applyFont="1" applyBorder="1" applyAlignment="1">
      <alignment horizontal="center" vertical="center" wrapText="1"/>
    </xf>
    <xf numFmtId="0" fontId="8" fillId="0" borderId="0" xfId="0" applyFont="1" applyAlignment="1">
      <alignment horizontal="justify" readingOrder="2"/>
    </xf>
    <xf numFmtId="0" fontId="8" fillId="0" borderId="6" xfId="0" applyFont="1" applyBorder="1" applyAlignment="1">
      <alignment horizontal="center" vertical="center" wrapText="1"/>
    </xf>
    <xf numFmtId="0" fontId="8" fillId="2" borderId="10" xfId="0" applyFont="1" applyFill="1" applyBorder="1" applyAlignment="1">
      <alignment horizontal="right" readingOrder="2"/>
    </xf>
    <xf numFmtId="0" fontId="8" fillId="0" borderId="10" xfId="0" applyFont="1" applyBorder="1" applyAlignment="1">
      <alignment horizontal="right" readingOrder="2"/>
    </xf>
    <xf numFmtId="0" fontId="8" fillId="2" borderId="10" xfId="0" applyFont="1" applyFill="1" applyBorder="1" applyAlignment="1">
      <alignment horizontal="justify" readingOrder="2"/>
    </xf>
    <xf numFmtId="0" fontId="38" fillId="0" borderId="0" xfId="0" applyFont="1"/>
    <xf numFmtId="0" fontId="38" fillId="0" borderId="0" xfId="0" applyFont="1" applyAlignment="1">
      <alignment horizontal="center" vertical="center"/>
    </xf>
    <xf numFmtId="0" fontId="38" fillId="0" borderId="0" xfId="0" applyFont="1" applyBorder="1" applyAlignment="1">
      <alignment horizontal="center" vertical="center"/>
    </xf>
    <xf numFmtId="0" fontId="19" fillId="0" borderId="48" xfId="0" applyFont="1" applyBorder="1" applyAlignment="1">
      <alignment horizontal="center" vertical="center" wrapText="1"/>
    </xf>
    <xf numFmtId="0" fontId="17" fillId="0" borderId="41" xfId="0" applyFont="1" applyBorder="1" applyAlignment="1">
      <alignment horizontal="center" vertical="center"/>
    </xf>
    <xf numFmtId="3" fontId="0" fillId="0" borderId="40" xfId="0" applyNumberFormat="1" applyBorder="1" applyAlignment="1">
      <alignment horizontal="center" vertical="center"/>
    </xf>
    <xf numFmtId="3" fontId="0" fillId="0" borderId="39" xfId="0" applyNumberFormat="1" applyBorder="1" applyAlignment="1">
      <alignment horizontal="center" vertical="center"/>
    </xf>
    <xf numFmtId="3" fontId="0" fillId="0" borderId="38" xfId="0" applyNumberFormat="1" applyBorder="1" applyAlignment="1">
      <alignment horizontal="center" vertical="center"/>
    </xf>
    <xf numFmtId="1" fontId="18" fillId="0" borderId="41" xfId="0" applyNumberFormat="1" applyFont="1" applyFill="1" applyBorder="1" applyAlignment="1">
      <alignment horizontal="center" vertical="center"/>
    </xf>
    <xf numFmtId="1" fontId="18" fillId="0" borderId="41" xfId="0" applyNumberFormat="1" applyFont="1" applyBorder="1" applyAlignment="1">
      <alignment horizontal="center" vertical="center"/>
    </xf>
    <xf numFmtId="3" fontId="0" fillId="7" borderId="40" xfId="0" applyNumberFormat="1" applyFill="1" applyBorder="1" applyAlignment="1">
      <alignment horizontal="center" vertical="center"/>
    </xf>
    <xf numFmtId="3" fontId="0" fillId="7" borderId="39" xfId="0" applyNumberFormat="1" applyFill="1" applyBorder="1" applyAlignment="1">
      <alignment horizontal="center" vertical="center"/>
    </xf>
    <xf numFmtId="3" fontId="0" fillId="7" borderId="38" xfId="0" applyNumberFormat="1" applyFill="1" applyBorder="1" applyAlignment="1">
      <alignment horizontal="center" vertical="center"/>
    </xf>
    <xf numFmtId="3" fontId="0" fillId="0" borderId="36" xfId="0" applyNumberFormat="1" applyBorder="1" applyAlignment="1">
      <alignment horizontal="center" vertical="center"/>
    </xf>
    <xf numFmtId="3" fontId="0" fillId="0" borderId="35" xfId="0" applyNumberFormat="1" applyBorder="1" applyAlignment="1">
      <alignment horizontal="center" vertical="center"/>
    </xf>
    <xf numFmtId="3" fontId="0" fillId="0" borderId="34" xfId="0" applyNumberFormat="1" applyBorder="1" applyAlignment="1">
      <alignment horizontal="center" vertical="center"/>
    </xf>
    <xf numFmtId="0" fontId="16" fillId="7" borderId="46" xfId="0" applyFont="1" applyFill="1" applyBorder="1" applyAlignment="1">
      <alignment horizontal="center" vertical="center"/>
    </xf>
    <xf numFmtId="0" fontId="19" fillId="7" borderId="44" xfId="0" applyFont="1" applyFill="1" applyBorder="1" applyAlignment="1">
      <alignment horizontal="center" vertical="center"/>
    </xf>
    <xf numFmtId="0" fontId="19" fillId="7" borderId="43" xfId="0" applyFont="1" applyFill="1" applyBorder="1" applyAlignment="1">
      <alignment horizontal="center" vertical="center"/>
    </xf>
    <xf numFmtId="0" fontId="19" fillId="7" borderId="42" xfId="0" applyFont="1" applyFill="1" applyBorder="1" applyAlignment="1">
      <alignment horizontal="center" vertical="center"/>
    </xf>
    <xf numFmtId="4" fontId="0" fillId="0" borderId="0" xfId="0" applyNumberFormat="1" applyAlignment="1">
      <alignment horizontal="center" vertical="center"/>
    </xf>
    <xf numFmtId="0" fontId="16" fillId="7" borderId="41" xfId="0" applyFont="1" applyFill="1" applyBorder="1" applyAlignment="1">
      <alignment horizontal="center" vertical="center"/>
    </xf>
    <xf numFmtId="0" fontId="17" fillId="0" borderId="41" xfId="0" applyFont="1" applyBorder="1" applyAlignment="1">
      <alignment horizontal="center" vertical="center" readingOrder="2"/>
    </xf>
    <xf numFmtId="0" fontId="0" fillId="0" borderId="37" xfId="0" applyBorder="1" applyAlignment="1">
      <alignment horizontal="center" vertical="center"/>
    </xf>
    <xf numFmtId="3" fontId="33" fillId="3" borderId="28" xfId="0" applyNumberFormat="1" applyFont="1" applyFill="1" applyBorder="1" applyAlignment="1">
      <alignment horizontal="center" vertical="center"/>
    </xf>
    <xf numFmtId="0" fontId="13" fillId="3" borderId="28" xfId="0" applyFont="1" applyFill="1" applyBorder="1" applyAlignment="1">
      <alignment horizontal="center" vertical="center"/>
    </xf>
    <xf numFmtId="0" fontId="12" fillId="3" borderId="28" xfId="0" applyFont="1" applyFill="1" applyBorder="1" applyAlignment="1">
      <alignment horizontal="center" vertical="center"/>
    </xf>
    <xf numFmtId="0" fontId="0" fillId="0" borderId="28" xfId="0" applyBorder="1" applyAlignment="1">
      <alignment horizontal="center" vertical="center"/>
    </xf>
    <xf numFmtId="0" fontId="13" fillId="0" borderId="27" xfId="0" applyFont="1" applyFill="1" applyBorder="1" applyAlignment="1">
      <alignment horizontal="center" vertical="center"/>
    </xf>
    <xf numFmtId="0" fontId="0" fillId="0" borderId="27" xfId="0" applyFill="1" applyBorder="1" applyAlignment="1">
      <alignment horizontal="center" vertical="center"/>
    </xf>
    <xf numFmtId="0" fontId="13" fillId="5" borderId="26" xfId="0" applyFont="1" applyFill="1" applyBorder="1" applyAlignment="1">
      <alignment horizontal="center" vertical="center"/>
    </xf>
    <xf numFmtId="0" fontId="39" fillId="0" borderId="13" xfId="0" applyFont="1" applyBorder="1" applyAlignment="1">
      <alignment horizontal="center"/>
    </xf>
    <xf numFmtId="0" fontId="41" fillId="0" borderId="10" xfId="0" applyFont="1" applyBorder="1" applyAlignment="1">
      <alignment horizontal="center" vertical="center" wrapText="1" readingOrder="2"/>
    </xf>
    <xf numFmtId="0" fontId="41" fillId="0" borderId="10" xfId="0" applyFont="1" applyBorder="1" applyAlignment="1">
      <alignment horizontal="center" vertical="center"/>
    </xf>
    <xf numFmtId="0" fontId="4" fillId="0" borderId="10" xfId="0" applyFont="1" applyBorder="1" applyAlignment="1">
      <alignment horizontal="center" vertical="center" wrapText="1"/>
    </xf>
    <xf numFmtId="0" fontId="0" fillId="0" borderId="0" xfId="0" applyAlignment="1">
      <alignment horizontal="center"/>
    </xf>
    <xf numFmtId="0" fontId="38" fillId="0" borderId="0" xfId="0" applyFont="1" applyAlignment="1">
      <alignment horizontal="center"/>
    </xf>
    <xf numFmtId="0" fontId="10" fillId="0" borderId="13" xfId="0" applyFont="1" applyBorder="1" applyAlignment="1">
      <alignment horizontal="center" vertical="center" wrapText="1" readingOrder="2"/>
    </xf>
    <xf numFmtId="0" fontId="6" fillId="0" borderId="10" xfId="0" applyFont="1" applyFill="1" applyBorder="1" applyAlignment="1">
      <alignment horizontal="center" vertical="center" wrapText="1" readingOrder="2"/>
    </xf>
    <xf numFmtId="0" fontId="9" fillId="0" borderId="10" xfId="0" applyFont="1" applyBorder="1" applyAlignment="1">
      <alignment horizontal="center" vertical="center" wrapText="1" readingOrder="2"/>
    </xf>
    <xf numFmtId="0" fontId="9" fillId="0" borderId="14" xfId="0" applyFont="1" applyBorder="1" applyAlignment="1">
      <alignment horizontal="center" vertical="center" wrapText="1" readingOrder="2"/>
    </xf>
    <xf numFmtId="0" fontId="10" fillId="0" borderId="17" xfId="0" applyFont="1" applyBorder="1" applyAlignment="1">
      <alignment horizontal="center" vertical="center" wrapText="1" readingOrder="2"/>
    </xf>
    <xf numFmtId="0" fontId="46" fillId="0" borderId="10" xfId="0" applyFont="1" applyBorder="1" applyAlignment="1">
      <alignment horizontal="center" vertical="center"/>
    </xf>
    <xf numFmtId="0" fontId="46" fillId="0" borderId="10" xfId="0" applyFont="1" applyBorder="1" applyAlignment="1">
      <alignment horizontal="center"/>
    </xf>
    <xf numFmtId="0" fontId="45" fillId="0" borderId="10" xfId="0" applyFont="1" applyBorder="1" applyAlignment="1">
      <alignment horizontal="center" wrapText="1" readingOrder="2"/>
    </xf>
    <xf numFmtId="0" fontId="11" fillId="0" borderId="10" xfId="0" applyFont="1" applyBorder="1" applyAlignment="1">
      <alignment horizontal="center" wrapText="1" readingOrder="2"/>
    </xf>
    <xf numFmtId="0" fontId="11" fillId="0" borderId="10" xfId="0" applyFont="1" applyBorder="1" applyAlignment="1">
      <alignment horizontal="center"/>
    </xf>
    <xf numFmtId="0" fontId="8" fillId="0" borderId="10" xfId="0" applyFont="1" applyBorder="1" applyAlignment="1">
      <alignment horizontal="right" vertical="center" wrapText="1" readingOrder="2"/>
    </xf>
    <xf numFmtId="0" fontId="7" fillId="0" borderId="72" xfId="0" applyFont="1" applyFill="1" applyBorder="1" applyAlignment="1">
      <alignment horizontal="center" vertical="center" wrapText="1" readingOrder="2"/>
    </xf>
    <xf numFmtId="0" fontId="7" fillId="0" borderId="73" xfId="0" applyFont="1" applyFill="1" applyBorder="1" applyAlignment="1">
      <alignment horizontal="center" vertical="center" wrapText="1" readingOrder="2"/>
    </xf>
    <xf numFmtId="0" fontId="11" fillId="0" borderId="13"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4" xfId="0" applyFont="1" applyBorder="1" applyAlignment="1">
      <alignment horizontal="center" vertical="center" wrapText="1"/>
    </xf>
    <xf numFmtId="0" fontId="47" fillId="0" borderId="12" xfId="0" applyFont="1" applyBorder="1"/>
    <xf numFmtId="0" fontId="47" fillId="0" borderId="13" xfId="0" applyFont="1" applyBorder="1" applyAlignment="1">
      <alignment horizontal="center" vertical="center" wrapText="1"/>
    </xf>
    <xf numFmtId="0" fontId="47" fillId="0" borderId="10" xfId="0" applyFont="1" applyBorder="1" applyAlignment="1">
      <alignment horizontal="center" vertical="center"/>
    </xf>
    <xf numFmtId="0" fontId="47" fillId="0" borderId="10" xfId="0" applyFont="1" applyBorder="1" applyAlignment="1">
      <alignment horizontal="center" vertical="center" wrapText="1"/>
    </xf>
    <xf numFmtId="0" fontId="47" fillId="0" borderId="14" xfId="0" applyFont="1" applyBorder="1" applyAlignment="1">
      <alignment horizontal="center" vertical="center"/>
    </xf>
    <xf numFmtId="0" fontId="47" fillId="0" borderId="13" xfId="0" applyFont="1" applyBorder="1" applyAlignment="1">
      <alignment horizontal="center"/>
    </xf>
    <xf numFmtId="0" fontId="47" fillId="0" borderId="10" xfId="0" applyFont="1" applyBorder="1" applyAlignment="1">
      <alignment horizontal="center"/>
    </xf>
    <xf numFmtId="0" fontId="47" fillId="0" borderId="11" xfId="0" applyFont="1" applyBorder="1" applyAlignment="1">
      <alignment horizontal="center"/>
    </xf>
    <xf numFmtId="0" fontId="49" fillId="10" borderId="10" xfId="0" applyFont="1" applyFill="1" applyBorder="1" applyAlignment="1">
      <alignment horizontal="center" vertical="center" wrapText="1"/>
    </xf>
    <xf numFmtId="0" fontId="38" fillId="10" borderId="10" xfId="0" applyFont="1" applyFill="1" applyBorder="1" applyAlignment="1">
      <alignment horizontal="center" vertical="center" wrapText="1" readingOrder="2"/>
    </xf>
    <xf numFmtId="0" fontId="38" fillId="10" borderId="10" xfId="0" applyFont="1" applyFill="1" applyBorder="1" applyAlignment="1">
      <alignment horizontal="center" vertical="center"/>
    </xf>
    <xf numFmtId="0" fontId="38" fillId="11" borderId="10" xfId="0" applyFont="1" applyFill="1" applyBorder="1" applyAlignment="1">
      <alignment horizontal="center" vertical="center"/>
    </xf>
    <xf numFmtId="0" fontId="38" fillId="12" borderId="10" xfId="8" applyFont="1" applyFill="1" applyBorder="1" applyAlignment="1">
      <alignment horizontal="center" vertical="center"/>
    </xf>
    <xf numFmtId="0" fontId="38" fillId="11" borderId="10" xfId="0" applyFont="1" applyFill="1" applyBorder="1" applyAlignment="1">
      <alignment horizontal="center" vertical="center" wrapText="1" readingOrder="2"/>
    </xf>
    <xf numFmtId="0" fontId="24" fillId="0" borderId="6" xfId="7" applyBorder="1" applyAlignment="1" applyProtection="1">
      <alignment horizontal="center" vertical="center" wrapText="1" readingOrder="2"/>
    </xf>
    <xf numFmtId="0" fontId="24" fillId="0" borderId="10" xfId="7" applyBorder="1" applyAlignment="1" applyProtection="1">
      <alignment horizontal="center" vertical="center"/>
    </xf>
    <xf numFmtId="0" fontId="24" fillId="0" borderId="0" xfId="7" applyAlignment="1" applyProtection="1">
      <alignment horizontal="center" vertical="center"/>
    </xf>
    <xf numFmtId="0" fontId="40" fillId="0" borderId="0" xfId="0" applyFont="1" applyAlignment="1">
      <alignment horizontal="center" vertical="center"/>
    </xf>
    <xf numFmtId="0" fontId="0" fillId="0" borderId="10" xfId="0"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8" fillId="2" borderId="10" xfId="0" applyFont="1" applyFill="1" applyBorder="1" applyAlignment="1">
      <alignment horizontal="center" vertical="center" wrapText="1"/>
    </xf>
    <xf numFmtId="0" fontId="48" fillId="0" borderId="0" xfId="0" applyFont="1" applyAlignment="1">
      <alignment horizontal="center" vertical="center"/>
    </xf>
    <xf numFmtId="0" fontId="50" fillId="0" borderId="0" xfId="0" applyFont="1" applyAlignment="1">
      <alignment horizontal="center"/>
    </xf>
    <xf numFmtId="0" fontId="24" fillId="0" borderId="62" xfId="7" applyBorder="1" applyAlignment="1" applyProtection="1">
      <alignment horizontal="center" vertical="center" wrapText="1" readingOrder="2"/>
    </xf>
    <xf numFmtId="0" fontId="24" fillId="0" borderId="64" xfId="7" applyBorder="1" applyAlignment="1" applyProtection="1">
      <alignment horizontal="center" vertical="center" wrapText="1" readingOrder="2"/>
    </xf>
    <xf numFmtId="0" fontId="3" fillId="0" borderId="10" xfId="0" applyFont="1" applyBorder="1" applyAlignment="1">
      <alignment horizontal="center" vertical="center" wrapText="1" readingOrder="2"/>
    </xf>
    <xf numFmtId="0" fontId="24" fillId="0" borderId="70" xfId="7" applyBorder="1" applyAlignment="1" applyProtection="1">
      <alignment horizontal="center" vertical="center" wrapText="1" readingOrder="2"/>
    </xf>
    <xf numFmtId="0" fontId="24" fillId="0" borderId="68" xfId="7" applyBorder="1" applyAlignment="1" applyProtection="1">
      <alignment horizontal="center" vertical="center" wrapText="1" readingOrder="2"/>
    </xf>
    <xf numFmtId="0" fontId="24" fillId="0" borderId="65" xfId="7" applyBorder="1" applyAlignment="1" applyProtection="1">
      <alignment horizontal="center" vertical="center" wrapText="1" readingOrder="2"/>
    </xf>
    <xf numFmtId="0" fontId="24" fillId="0" borderId="69" xfId="7" applyBorder="1" applyAlignment="1" applyProtection="1">
      <alignment horizontal="center" vertical="center" wrapText="1" readingOrder="2"/>
    </xf>
    <xf numFmtId="0" fontId="4" fillId="0" borderId="57" xfId="0" applyFont="1" applyBorder="1" applyAlignment="1">
      <alignment horizontal="center" vertical="center" wrapText="1" readingOrder="2"/>
    </xf>
    <xf numFmtId="0" fontId="4" fillId="0" borderId="58" xfId="0" applyFont="1" applyBorder="1" applyAlignment="1">
      <alignment horizontal="center" vertical="center" wrapText="1" readingOrder="2"/>
    </xf>
    <xf numFmtId="0" fontId="4" fillId="0" borderId="60" xfId="0" applyFont="1" applyBorder="1" applyAlignment="1">
      <alignment horizontal="center" vertical="center" wrapText="1" readingOrder="2"/>
    </xf>
    <xf numFmtId="0" fontId="4" fillId="0" borderId="61" xfId="0" applyFont="1" applyBorder="1" applyAlignment="1">
      <alignment horizontal="center" vertical="center" wrapText="1" readingOrder="2"/>
    </xf>
    <xf numFmtId="0" fontId="4" fillId="0" borderId="66" xfId="0" applyFont="1" applyBorder="1" applyAlignment="1">
      <alignment horizontal="center" vertical="center" wrapText="1" readingOrder="2"/>
    </xf>
    <xf numFmtId="0" fontId="4" fillId="0" borderId="62" xfId="0" applyFont="1" applyBorder="1" applyAlignment="1">
      <alignment horizontal="center" vertical="center" wrapText="1" readingOrder="2"/>
    </xf>
    <xf numFmtId="0" fontId="4" fillId="0" borderId="63" xfId="0" applyFont="1" applyBorder="1" applyAlignment="1">
      <alignment horizontal="center" vertical="center" wrapText="1" readingOrder="2"/>
    </xf>
    <xf numFmtId="0" fontId="4" fillId="0" borderId="64" xfId="0" applyFont="1" applyBorder="1" applyAlignment="1">
      <alignment horizontal="center" vertical="center" wrapText="1" readingOrder="2"/>
    </xf>
    <xf numFmtId="0" fontId="3" fillId="8" borderId="67" xfId="0" applyFont="1" applyFill="1" applyBorder="1" applyAlignment="1">
      <alignment horizontal="center" vertical="center" wrapText="1" readingOrder="2"/>
    </xf>
    <xf numFmtId="0" fontId="3" fillId="8" borderId="58" xfId="0" applyFont="1" applyFill="1" applyBorder="1" applyAlignment="1">
      <alignment horizontal="center" vertical="center" wrapText="1" readingOrder="2"/>
    </xf>
    <xf numFmtId="0" fontId="3" fillId="8" borderId="59" xfId="0" applyFont="1" applyFill="1" applyBorder="1" applyAlignment="1">
      <alignment horizontal="center" vertical="center" wrapText="1" readingOrder="2"/>
    </xf>
    <xf numFmtId="14" fontId="4" fillId="0" borderId="11" xfId="0" applyNumberFormat="1" applyFont="1" applyBorder="1" applyAlignment="1">
      <alignment horizontal="center" vertical="center" wrapText="1" readingOrder="2"/>
    </xf>
    <xf numFmtId="14" fontId="4" fillId="0" borderId="12" xfId="0" applyNumberFormat="1" applyFont="1" applyBorder="1" applyAlignment="1">
      <alignment horizontal="center" vertical="center" wrapText="1" readingOrder="2"/>
    </xf>
    <xf numFmtId="0" fontId="24" fillId="8" borderId="11" xfId="7" applyFill="1" applyBorder="1" applyAlignment="1" applyProtection="1">
      <alignment horizontal="center" vertical="center" wrapText="1" readingOrder="2"/>
    </xf>
    <xf numFmtId="0" fontId="24" fillId="8" borderId="12" xfId="7" applyFill="1" applyBorder="1" applyAlignment="1" applyProtection="1">
      <alignment horizontal="center" vertical="center" wrapText="1" readingOrder="2"/>
    </xf>
    <xf numFmtId="0" fontId="8" fillId="0" borderId="10" xfId="0" applyFont="1" applyBorder="1" applyAlignment="1">
      <alignment horizontal="center"/>
    </xf>
    <xf numFmtId="0" fontId="42" fillId="0" borderId="0" xfId="0" applyFont="1" applyAlignment="1">
      <alignment horizontal="center" vertical="center"/>
    </xf>
    <xf numFmtId="0" fontId="0" fillId="0" borderId="0" xfId="0" applyAlignment="1">
      <alignment horizontal="center"/>
    </xf>
    <xf numFmtId="0" fontId="42" fillId="0" borderId="0" xfId="0" applyFont="1" applyAlignment="1">
      <alignment horizontal="center"/>
    </xf>
    <xf numFmtId="0" fontId="44" fillId="0" borderId="0" xfId="0" applyFont="1" applyAlignment="1">
      <alignment horizontal="center"/>
    </xf>
    <xf numFmtId="0" fontId="15" fillId="0" borderId="29" xfId="0" applyFont="1" applyBorder="1" applyAlignment="1">
      <alignment horizontal="center" vertical="center"/>
    </xf>
    <xf numFmtId="0" fontId="20" fillId="0" borderId="56" xfId="0" applyFont="1" applyBorder="1" applyAlignment="1">
      <alignment horizontal="center" vertical="center"/>
    </xf>
    <xf numFmtId="0" fontId="20" fillId="0" borderId="51" xfId="0" applyFont="1" applyBorder="1" applyAlignment="1">
      <alignment horizontal="center" vertical="center"/>
    </xf>
    <xf numFmtId="0" fontId="19" fillId="0" borderId="55" xfId="0" applyFont="1" applyBorder="1" applyAlignment="1">
      <alignment horizontal="center" vertical="center"/>
    </xf>
    <xf numFmtId="0" fontId="19" fillId="0" borderId="50" xfId="0" applyFont="1" applyBorder="1" applyAlignment="1">
      <alignment horizontal="center" vertical="center"/>
    </xf>
    <xf numFmtId="0" fontId="17" fillId="0" borderId="54" xfId="0" applyFont="1" applyBorder="1" applyAlignment="1">
      <alignment horizontal="center" vertical="center"/>
    </xf>
    <xf numFmtId="0" fontId="17" fillId="0" borderId="53" xfId="0" applyFont="1" applyBorder="1" applyAlignment="1">
      <alignment horizontal="center" vertical="center"/>
    </xf>
    <xf numFmtId="0" fontId="17" fillId="0" borderId="52" xfId="0" applyFont="1"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0" fillId="0" borderId="21" xfId="0" applyBorder="1" applyAlignment="1">
      <alignment horizontal="center"/>
    </xf>
    <xf numFmtId="0" fontId="0" fillId="0" borderId="12" xfId="0" applyBorder="1" applyAlignment="1">
      <alignment horizontal="center"/>
    </xf>
    <xf numFmtId="0" fontId="11" fillId="0" borderId="10" xfId="0" applyFont="1" applyFill="1" applyBorder="1" applyAlignment="1">
      <alignment horizontal="center" vertical="center" wrapText="1" readingOrder="2"/>
    </xf>
    <xf numFmtId="0" fontId="11" fillId="0" borderId="10" xfId="0" applyFont="1" applyBorder="1" applyAlignment="1">
      <alignment horizontal="center" wrapText="1" readingOrder="2"/>
    </xf>
    <xf numFmtId="0" fontId="28" fillId="0" borderId="0" xfId="0" applyFont="1" applyAlignment="1">
      <alignment horizontal="center"/>
    </xf>
    <xf numFmtId="0" fontId="1" fillId="0" borderId="10" xfId="0" applyFont="1" applyFill="1" applyBorder="1" applyAlignment="1">
      <alignment horizontal="center" vertical="center" wrapText="1" readingOrder="2"/>
    </xf>
    <xf numFmtId="0" fontId="1" fillId="0" borderId="14" xfId="0" applyFont="1" applyFill="1" applyBorder="1" applyAlignment="1">
      <alignment horizontal="center" vertical="center" wrapText="1" readingOrder="2"/>
    </xf>
    <xf numFmtId="0" fontId="1" fillId="0" borderId="13" xfId="0" applyFont="1" applyFill="1" applyBorder="1" applyAlignment="1">
      <alignment horizontal="center" vertical="center" wrapText="1" readingOrder="2"/>
    </xf>
    <xf numFmtId="0" fontId="44" fillId="0" borderId="0" xfId="0" applyFont="1" applyAlignment="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7" builtinId="8"/>
    <cellStyle name="Normal" xfId="0" builtinId="0"/>
    <cellStyle name="جيد" xfId="8" builtinId="26"/>
  </cellStyles>
  <dxfs count="197">
    <dxf>
      <font>
        <b/>
        <i val="0"/>
        <strike val="0"/>
        <condense val="0"/>
        <extend val="0"/>
        <outline val="0"/>
        <shadow val="0"/>
        <u val="none"/>
        <vertAlign val="baseline"/>
        <sz val="14"/>
        <color theme="1"/>
        <name val="Sakkal Majalla"/>
        <scheme val="none"/>
      </font>
      <alignment horizontal="right" vertical="center" textRotation="0" wrapText="1" indent="0" justifyLastLine="0" shrinkToFit="0" readingOrder="2"/>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4"/>
        <color theme="1"/>
        <name val="Sakkal Majalla"/>
        <scheme val="none"/>
      </font>
      <alignment horizontal="right" vertical="center" textRotation="0" wrapText="1" indent="0" justifyLastLine="0" shrinkToFit="0" readingOrder="2"/>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B48543"/>
        </top>
        <bottom style="medium">
          <color rgb="FF006738"/>
        </bottom>
      </border>
    </dxf>
    <dxf>
      <border outline="0">
        <bottom style="medium">
          <color rgb="FF006738"/>
        </bottom>
      </border>
    </dxf>
    <dxf>
      <font>
        <b/>
        <i val="0"/>
        <strike val="0"/>
        <condense val="0"/>
        <extend val="0"/>
        <outline val="0"/>
        <shadow val="0"/>
        <u val="none"/>
        <vertAlign val="baseline"/>
        <sz val="14"/>
        <color rgb="FF000000"/>
        <name val="Sakkal Majalla"/>
        <scheme val="none"/>
      </font>
      <fill>
        <patternFill patternType="none">
          <fgColor indexed="64"/>
          <bgColor auto="1"/>
        </patternFill>
      </fill>
      <alignment horizontal="center" vertical="center" textRotation="0" wrapText="1" indent="0" justifyLastLine="0" shrinkToFit="0" readingOrder="2"/>
      <border diagonalUp="0" diagonalDown="0" outline="0">
        <left style="medium">
          <color rgb="FFFFFFFF"/>
        </left>
        <right style="medium">
          <color rgb="FFFFFFFF"/>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outline="0">
        <left style="thin">
          <color indexed="64"/>
        </left>
        <right style="thin">
          <color indexed="64"/>
        </right>
        <top/>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3"/>
        <color theme="1"/>
        <name val="Sakkal Majalla"/>
        <scheme val="none"/>
      </font>
      <fill>
        <patternFill patternType="solid">
          <fgColor theme="4" tint="0.79998168889431442"/>
          <bgColor theme="4" tint="0.79998168889431442"/>
        </patternFill>
      </fill>
      <alignment horizontal="center" vertical="center" textRotation="0" wrapText="1" indent="0" justifyLastLine="0" shrinkToFit="0" readingOrder="2"/>
      <border diagonalUp="0" diagonalDown="0" outline="0">
        <left style="thin">
          <color indexed="64"/>
        </left>
        <right style="thin">
          <color indexed="64"/>
        </right>
        <top/>
        <bottom/>
      </border>
    </dxf>
    <dxf>
      <font>
        <b/>
        <i val="0"/>
        <strike val="0"/>
        <condense val="0"/>
        <extend val="0"/>
        <outline val="0"/>
        <shadow val="0"/>
        <u val="none"/>
        <vertAlign val="baseline"/>
        <sz val="14"/>
        <color rgb="FF000000"/>
        <name val="Sakkal Majalla"/>
        <scheme val="none"/>
      </font>
      <alignment horizontal="center" vertical="center" textRotation="0" wrapText="1" indent="0" justifyLastLine="0" shrinkToFit="0" readingOrder="2"/>
      <border diagonalUp="0" diagonalDown="0">
        <left style="medium">
          <color auto="1"/>
        </left>
        <right/>
        <top/>
        <bottom style="medium">
          <color auto="1"/>
        </bottom>
        <vertical/>
        <horizontal/>
      </border>
    </dxf>
    <dxf>
      <font>
        <b/>
        <i val="0"/>
        <strike val="0"/>
        <condense val="0"/>
        <extend val="0"/>
        <outline val="0"/>
        <shadow val="0"/>
        <u val="none"/>
        <vertAlign val="baseline"/>
        <sz val="14"/>
        <color rgb="FF000000"/>
        <name val="Sakkal Majalla"/>
        <scheme val="none"/>
      </font>
      <alignment horizontal="center" vertical="center" textRotation="0" wrapText="1" indent="0" justifyLastLine="0" shrinkToFit="0" readingOrder="2"/>
      <border diagonalUp="0" diagonalDown="0">
        <left style="medium">
          <color auto="1"/>
        </left>
        <right/>
        <top/>
        <bottom style="medium">
          <color auto="1"/>
        </bottom>
        <vertical/>
        <horizontal/>
      </border>
    </dxf>
    <dxf>
      <font>
        <b/>
        <i val="0"/>
        <strike val="0"/>
        <condense val="0"/>
        <extend val="0"/>
        <outline val="0"/>
        <shadow val="0"/>
        <u val="none"/>
        <vertAlign val="baseline"/>
        <sz val="14"/>
        <color rgb="FF000000"/>
        <name val="Sakkal Majalla"/>
        <scheme val="none"/>
      </font>
      <alignment horizontal="center" vertical="center" textRotation="0" wrapText="1" indent="0" justifyLastLine="0" shrinkToFit="0" readingOrder="2"/>
      <border diagonalUp="0" diagonalDown="0">
        <left style="medium">
          <color auto="1"/>
        </left>
        <right/>
        <top/>
        <bottom style="medium">
          <color auto="1"/>
        </bottom>
        <vertical/>
        <horizontal/>
      </border>
    </dxf>
    <dxf>
      <font>
        <b/>
        <i val="0"/>
        <strike val="0"/>
        <condense val="0"/>
        <extend val="0"/>
        <outline val="0"/>
        <shadow val="0"/>
        <u val="none"/>
        <vertAlign val="baseline"/>
        <sz val="14"/>
        <color theme="1"/>
        <name val="Sakkal Majalla"/>
        <scheme val="none"/>
      </font>
      <alignment horizontal="center" vertical="center" textRotation="0" wrapText="1" indent="0" justifyLastLine="0" shrinkToFit="0" readingOrder="2"/>
      <border diagonalUp="0" diagonalDown="0">
        <left style="medium">
          <color auto="1"/>
        </left>
        <right/>
        <top/>
        <bottom style="medium">
          <color auto="1"/>
        </bottom>
        <vertical/>
        <horizontal/>
      </border>
    </dxf>
    <dxf>
      <border outline="0">
        <bottom style="medium">
          <color indexed="64"/>
        </bottom>
      </border>
    </dxf>
    <dxf>
      <font>
        <b/>
        <i val="0"/>
        <strike val="0"/>
        <condense val="0"/>
        <extend val="0"/>
        <outline val="0"/>
        <shadow val="0"/>
        <u val="none"/>
        <vertAlign val="baseline"/>
        <sz val="14"/>
        <color rgb="FF000000"/>
        <name val="Sakkal Majalla"/>
        <scheme val="none"/>
      </font>
      <alignment horizontal="center" vertical="center" textRotation="0" wrapText="1" indent="0" justifyLastLine="0" shrinkToFit="0" readingOrder="2"/>
    </dxf>
    <dxf>
      <font>
        <b/>
        <i val="0"/>
        <strike val="0"/>
        <condense val="0"/>
        <extend val="0"/>
        <outline val="0"/>
        <shadow val="0"/>
        <u val="none"/>
        <vertAlign val="baseline"/>
        <sz val="13"/>
        <color theme="1"/>
        <name val="Sakkal Majalla"/>
        <scheme val="none"/>
      </font>
      <alignment horizontal="center" vertical="center" textRotation="0" wrapText="1" indent="0" justifyLastLine="0" shrinkToFit="0" readingOrder="2"/>
      <border diagonalUp="0" diagonalDown="0" outline="0">
        <left style="thin">
          <color indexed="64"/>
        </left>
        <right style="thin">
          <color indexed="64"/>
        </right>
        <top/>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outline="0">
        <left style="thin">
          <color auto="1"/>
        </left>
        <right/>
        <top style="thin">
          <color auto="1"/>
        </top>
        <bottom style="thin">
          <color auto="1"/>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3"/>
        <color theme="1"/>
        <name val="Sakkal Majalla"/>
        <scheme val="none"/>
      </font>
      <alignment horizontal="center" vertical="center" textRotation="0" wrapText="1" indent="0" justifyLastLine="0" shrinkToFit="0" readingOrder="2"/>
      <border diagonalUp="0" diagonalDown="0" outline="0">
        <left/>
        <right style="thin">
          <color auto="1"/>
        </right>
        <top style="thin">
          <color auto="1"/>
        </top>
        <bottom style="thin">
          <color auto="1"/>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2"/>
    </dxf>
    <dxf>
      <border outline="0">
        <bottom style="thin">
          <color indexed="64"/>
        </bottom>
      </border>
    </dxf>
    <dxf>
      <font>
        <b/>
        <i val="0"/>
        <strike val="0"/>
        <condense val="0"/>
        <extend val="0"/>
        <outline val="0"/>
        <shadow val="0"/>
        <u val="none"/>
        <vertAlign val="baseline"/>
        <sz val="13"/>
        <color theme="1"/>
        <name val="Sakkal Majalla"/>
        <scheme val="none"/>
      </font>
      <alignment horizontal="center" vertical="center" textRotation="0" wrapText="1" indent="0" justifyLastLine="0" shrinkToFit="0" readingOrder="2"/>
      <border diagonalUp="0" diagonalDown="0" outline="0">
        <left style="thin">
          <color indexed="64"/>
        </left>
        <right style="thin">
          <color indexed="64"/>
        </right>
        <top/>
        <bottom/>
      </border>
    </dxf>
    <dxf>
      <font>
        <b/>
        <i val="0"/>
        <strike val="0"/>
        <condense val="0"/>
        <extend val="0"/>
        <outline val="0"/>
        <shadow val="0"/>
        <u/>
        <vertAlign val="baseline"/>
        <sz val="13"/>
        <color rgb="FF008080"/>
        <name val="Sakkal Majalla"/>
        <scheme val="none"/>
      </font>
      <alignment horizontal="right" vertical="center" textRotation="0" wrapText="1" indent="0" justifyLastLine="0" shrinkToFit="0" readingOrder="2"/>
      <border diagonalUp="0" diagonalDown="0">
        <left style="medium">
          <color auto="1"/>
        </left>
        <right/>
        <top/>
        <bottom style="medium">
          <color auto="1"/>
        </bottom>
        <vertical/>
        <horizontal/>
      </border>
    </dxf>
    <dxf>
      <font>
        <b/>
        <i val="0"/>
        <strike val="0"/>
        <condense val="0"/>
        <extend val="0"/>
        <outline val="0"/>
        <shadow val="0"/>
        <u/>
        <vertAlign val="baseline"/>
        <sz val="13"/>
        <color rgb="FF008080"/>
        <name val="Sakkal Majalla"/>
        <scheme val="none"/>
      </font>
      <alignment horizontal="right" vertical="center" textRotation="0" wrapText="1" indent="0" justifyLastLine="0" shrinkToFit="0" readingOrder="2"/>
      <border diagonalUp="0" diagonalDown="0">
        <left style="medium">
          <color auto="1"/>
        </left>
        <right/>
        <top/>
        <bottom style="medium">
          <color auto="1"/>
        </bottom>
        <vertical/>
        <horizontal/>
      </border>
    </dxf>
    <dxf>
      <font>
        <b/>
        <i val="0"/>
        <strike val="0"/>
        <condense val="0"/>
        <extend val="0"/>
        <outline val="0"/>
        <shadow val="0"/>
        <u/>
        <vertAlign val="baseline"/>
        <sz val="13"/>
        <color rgb="FF008080"/>
        <name val="Sakkal Majalla"/>
        <scheme val="none"/>
      </font>
      <alignment horizontal="right" vertical="center" textRotation="0" wrapText="1" indent="0" justifyLastLine="0" shrinkToFit="0" readingOrder="2"/>
      <border diagonalUp="0" diagonalDown="0">
        <left style="medium">
          <color auto="1"/>
        </left>
        <right style="medium">
          <color auto="1"/>
        </right>
        <top/>
        <bottom style="medium">
          <color auto="1"/>
        </bottom>
        <vertical/>
        <horizontal/>
      </border>
    </dxf>
    <dxf>
      <font>
        <b/>
        <i val="0"/>
        <strike val="0"/>
        <condense val="0"/>
        <extend val="0"/>
        <outline val="0"/>
        <shadow val="0"/>
        <u/>
        <vertAlign val="baseline"/>
        <sz val="13"/>
        <color rgb="FF008080"/>
        <name val="Sakkal Majalla"/>
        <scheme val="none"/>
      </font>
      <alignment horizontal="right" vertical="center" textRotation="0" wrapText="1" indent="0" justifyLastLine="0" shrinkToFit="0" readingOrder="2"/>
      <border diagonalUp="0" diagonalDown="0">
        <left style="medium">
          <color indexed="64"/>
        </left>
        <right style="medium">
          <color indexed="64"/>
        </right>
        <top/>
        <bottom style="medium">
          <color indexed="64"/>
        </bottom>
        <vertical/>
        <horizontal/>
      </border>
    </dxf>
    <dxf>
      <border outline="0">
        <top style="thin">
          <color indexed="64"/>
        </top>
        <bottom style="medium">
          <color indexed="64"/>
        </bottom>
      </border>
    </dxf>
    <dxf>
      <border outline="0">
        <bottom style="thin">
          <color indexed="64"/>
        </bottom>
      </border>
    </dxf>
    <dxf>
      <font>
        <b/>
        <i val="0"/>
        <strike val="0"/>
        <condense val="0"/>
        <extend val="0"/>
        <outline val="0"/>
        <shadow val="0"/>
        <u val="none"/>
        <vertAlign val="baseline"/>
        <sz val="13"/>
        <color rgb="FF000000"/>
        <name val="Sakkal Majalla"/>
        <scheme val="none"/>
      </font>
      <fill>
        <patternFill patternType="solid">
          <fgColor theme="4" tint="0.79998168889431442"/>
          <bgColor theme="4" tint="0.79998168889431442"/>
        </patternFill>
      </fill>
      <alignment horizontal="center" vertical="center" textRotation="0" wrapText="1" indent="0" justifyLastLine="0" shrinkToFit="0" readingOrder="2"/>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medium">
          <color indexed="64"/>
        </left>
        <right/>
        <top style="medium">
          <color indexed="64"/>
        </top>
        <bottom style="medium">
          <color indexed="64"/>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medium">
          <color indexed="64"/>
        </left>
        <right/>
        <top style="medium">
          <color indexed="64"/>
        </top>
        <bottom style="medium">
          <color indexed="64"/>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medium">
          <color indexed="64"/>
        </left>
        <right/>
        <top style="medium">
          <color indexed="64"/>
        </top>
        <bottom style="medium">
          <color indexed="64"/>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right style="medium">
          <color indexed="64"/>
        </right>
        <top style="medium">
          <color indexed="64"/>
        </top>
        <bottom style="medium">
          <color indexed="64"/>
        </bottom>
        <vertical/>
        <horizontal/>
      </border>
    </dxf>
    <dxf>
      <border outline="0">
        <left style="medium">
          <color indexed="64"/>
        </left>
        <top style="medium">
          <color indexed="64"/>
        </top>
        <bottom style="medium">
          <color indexed="64"/>
        </bottom>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dxf>
    <dxf>
      <border outline="0">
        <bottom style="medium">
          <color indexed="64"/>
        </bottom>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outline="0">
        <left style="medium">
          <color indexed="64"/>
        </left>
        <right style="medium">
          <color indexed="64"/>
        </right>
        <top/>
        <bottom/>
      </border>
    </dxf>
    <dxf>
      <font>
        <strike val="0"/>
        <outline val="0"/>
        <shadow val="0"/>
        <u val="none"/>
        <vertAlign val="baseline"/>
        <sz val="13"/>
        <name val="Sakkal Majalla"/>
        <scheme val="none"/>
      </font>
      <alignment horizontal="center" textRotation="0" indent="0" justifyLastLine="0" shrinkToFit="0"/>
    </dxf>
    <dxf>
      <font>
        <strike val="0"/>
        <outline val="0"/>
        <shadow val="0"/>
        <u val="none"/>
        <vertAlign val="baseline"/>
        <sz val="13"/>
        <name val="Sakkal Majalla"/>
        <scheme val="none"/>
      </font>
    </dxf>
    <dxf>
      <font>
        <strike val="0"/>
        <outline val="0"/>
        <shadow val="0"/>
        <u val="none"/>
        <vertAlign val="baseline"/>
        <sz val="13"/>
        <name val="Sakkal Majalla"/>
        <scheme val="none"/>
      </font>
    </dxf>
    <dxf>
      <font>
        <strike val="0"/>
        <outline val="0"/>
        <shadow val="0"/>
        <u val="none"/>
        <vertAlign val="baseline"/>
        <sz val="13"/>
        <name val="Sakkal Majalla"/>
        <scheme val="none"/>
      </font>
    </dxf>
    <dxf>
      <font>
        <strike val="0"/>
        <outline val="0"/>
        <shadow val="0"/>
        <u val="none"/>
        <vertAlign val="baseline"/>
        <sz val="13"/>
        <name val="Sakkal Majalla"/>
        <scheme val="none"/>
      </font>
    </dxf>
    <dxf>
      <font>
        <strike val="0"/>
        <outline val="0"/>
        <shadow val="0"/>
        <u val="none"/>
        <vertAlign val="baseline"/>
        <sz val="13"/>
        <name val="Sakkal Majalla"/>
        <scheme val="none"/>
      </font>
    </dxf>
    <dxf>
      <border outline="0">
        <top style="medium">
          <color indexed="64"/>
        </top>
      </border>
    </dxf>
    <dxf>
      <font>
        <strike val="0"/>
        <outline val="0"/>
        <shadow val="0"/>
        <u val="none"/>
        <vertAlign val="baseline"/>
        <sz val="13"/>
        <name val="Sakkal Majalla"/>
        <scheme val="none"/>
      </font>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outline="0">
        <left style="medium">
          <color indexed="64"/>
        </left>
        <right style="medium">
          <color indexed="64"/>
        </right>
        <top/>
        <bottom/>
      </border>
    </dxf>
    <dxf>
      <font>
        <b val="0"/>
        <strike val="0"/>
        <outline val="0"/>
        <shadow val="0"/>
        <u val="none"/>
        <vertAlign val="baseline"/>
        <sz val="20"/>
        <name val="Sakkal Majalla"/>
        <scheme val="none"/>
      </font>
      <alignment horizontal="center" vertical="center" textRotation="0" indent="0" justifyLastLine="0" shrinkToFit="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20"/>
        <name val="Sakkal Majalla"/>
        <scheme val="none"/>
      </font>
      <alignment horizontal="center" vertical="center" textRotation="0" indent="0" justifyLastLine="0" shrinkToFit="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20"/>
        <name val="Sakkal Majalla"/>
        <scheme val="none"/>
      </font>
      <alignment horizontal="center" vertical="center" textRotation="0" indent="0" justifyLastLine="0" shrinkToFit="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20"/>
        <name val="Sakkal Majalla"/>
        <scheme val="none"/>
      </font>
      <alignment horizontal="center" vertical="center" textRotation="0" indent="0" justifyLastLine="0" shrinkToFit="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20"/>
        <name val="Sakkal Majalla"/>
        <scheme val="none"/>
      </font>
      <alignment horizontal="center" vertical="center" textRotation="0" indent="0" justifyLastLine="0" shrinkToFit="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20"/>
        <name val="Sakkal Majalla"/>
        <scheme val="none"/>
      </font>
      <alignment horizontal="center" vertical="center" textRotation="0" indent="0" justifyLastLine="0" shrinkToFit="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strike val="0"/>
        <outline val="0"/>
        <shadow val="0"/>
        <u val="none"/>
        <vertAlign val="baseline"/>
        <sz val="20"/>
        <name val="Sakkal Majalla"/>
        <scheme val="none"/>
      </font>
      <alignment horizontal="center" vertical="center" textRotation="0" indent="0" justifyLastLine="0" shrinkToFit="0"/>
    </dxf>
    <dxf>
      <border outline="0">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outline="0">
        <left style="medium">
          <color indexed="64"/>
        </lef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left style="thin">
          <color indexed="64"/>
        </left>
        <right style="thin">
          <color indexed="64"/>
        </right>
        <top/>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outline="0">
        <left style="medium">
          <color indexed="64"/>
        </left>
        <right/>
        <top/>
        <bottom/>
      </border>
    </dxf>
    <dxf>
      <alignment horizontal="right" vertical="center" textRotation="0" wrapText="1" indent="0" justifyLastLine="0" shrinkToFit="0" readingOrder="2"/>
      <border diagonalUp="0" diagonalDown="0">
        <left style="medium">
          <color indexed="64"/>
        </left>
        <right style="medium">
          <color auto="1"/>
        </right>
        <top/>
        <bottom/>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medium">
          <color indexed="64"/>
        </left>
        <right/>
        <top/>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medium">
          <color indexed="64"/>
        </left>
        <right/>
        <top/>
        <bottom/>
        <vertical/>
        <horizontal/>
      </border>
    </dxf>
    <dxf>
      <alignment horizontal="right" vertical="center" textRotation="0" wrapText="1" indent="0" justifyLastLine="0" shrinkToFit="0" readingOrder="2"/>
      <border diagonalUp="0" diagonalDown="0">
        <left style="medium">
          <color indexed="64"/>
        </left>
        <right/>
        <top/>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style="medium">
          <color indexed="64"/>
        </left>
        <right/>
        <top/>
        <bottom/>
        <vertical/>
        <horizontal/>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border diagonalUp="0" diagonalDown="0">
        <left/>
        <right style="medium">
          <color indexed="64"/>
        </right>
        <top/>
        <bottom/>
        <vertical/>
        <horizontal/>
      </border>
    </dxf>
    <dxf>
      <border outline="0">
        <left style="medium">
          <color indexed="64"/>
        </left>
        <top style="medium">
          <color indexed="64"/>
        </top>
        <bottom style="medium">
          <color indexed="64"/>
        </bottom>
      </border>
    </dxf>
    <dxf>
      <font>
        <b/>
        <i val="0"/>
        <strike val="0"/>
        <condense val="0"/>
        <extend val="0"/>
        <outline val="0"/>
        <shadow val="0"/>
        <u val="none"/>
        <vertAlign val="baseline"/>
        <sz val="13"/>
        <color rgb="FF000000"/>
        <name val="Sakkal Majalla"/>
        <scheme val="none"/>
      </font>
      <alignment horizontal="right" vertical="center" textRotation="0" wrapText="1" indent="0" justifyLastLine="0" shrinkToFit="0" readingOrder="2"/>
    </dxf>
    <dxf>
      <border outline="0">
        <bottom style="medium">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outline="0">
        <left style="medium">
          <color indexed="64"/>
        </left>
        <right style="medium">
          <color indexed="64"/>
        </right>
        <top/>
        <bottom/>
      </border>
    </dxf>
    <dxf>
      <border outline="0">
        <left style="medium">
          <color indexed="64"/>
        </lef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2"/>
      <border diagonalUp="0" diagonalDown="0" outline="0">
        <left style="medium">
          <color indexed="64"/>
        </left>
        <right style="medium">
          <color indexed="64"/>
        </right>
        <top/>
        <bottom/>
      </border>
    </dxf>
    <dxf>
      <font>
        <b val="0"/>
        <strike val="0"/>
        <outline val="0"/>
        <shadow val="0"/>
        <u val="none"/>
        <vertAlign val="baseline"/>
        <sz val="13"/>
        <name val="Sakkal Majalla"/>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3"/>
        <name val="Sakkal Majalla"/>
        <scheme val="none"/>
      </font>
      <fill>
        <patternFill patternType="solid">
          <fgColor theme="4" tint="0.79998168889431442"/>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3"/>
        <name val="Sakkal Majalla"/>
        <scheme val="none"/>
      </font>
      <fill>
        <patternFill patternType="solid">
          <fgColor theme="4" tint="0.79998168889431442"/>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3"/>
        <name val="Sakkal Majalla"/>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3"/>
        <name val="Sakkal Majalla"/>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3"/>
        <name val="Sakkal Majalla"/>
        <scheme val="none"/>
      </font>
      <fill>
        <patternFill patternType="solid">
          <fgColor theme="4" tint="0.79998168889431442"/>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3"/>
        <name val="Sakkal Majalla"/>
        <scheme val="none"/>
      </font>
      <fill>
        <patternFill patternType="solid">
          <fgColor theme="4" tint="0.79998168889431442"/>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3"/>
        <name val="Sakkal Majalla"/>
        <scheme val="none"/>
      </font>
      <fill>
        <patternFill patternType="solid">
          <fgColor theme="4" tint="0.79998168889431442"/>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3"/>
        <name val="Sakkal Majalla"/>
        <scheme val="none"/>
      </font>
      <border diagonalUp="0" diagonalDown="0" outline="0">
        <left style="thin">
          <color indexed="64"/>
        </left>
        <right style="thin">
          <color indexed="64"/>
        </right>
        <top style="thin">
          <color indexed="64"/>
        </top>
        <bottom style="thin">
          <color indexed="64"/>
        </bottom>
      </border>
    </dxf>
    <dxf>
      <border outline="0">
        <top style="thin">
          <color indexed="64"/>
        </top>
      </border>
    </dxf>
    <dxf>
      <font>
        <b val="0"/>
        <strike val="0"/>
        <outline val="0"/>
        <shadow val="0"/>
        <u val="none"/>
        <vertAlign val="baseline"/>
        <sz val="13"/>
        <name val="Sakkal Majalla"/>
        <scheme val="none"/>
      </font>
      <fill>
        <patternFill patternType="solid">
          <fgColor indexed="64"/>
          <bgColor theme="0"/>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3"/>
        <color rgb="FF000000"/>
        <name val="Sakkal Majalla"/>
        <scheme val="none"/>
      </font>
      <fill>
        <patternFill patternType="solid">
          <fgColor theme="4" tint="0.79998168889431442"/>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right style="thin">
          <color indexed="64"/>
        </right>
        <top style="thin">
          <color indexed="64"/>
        </top>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border outline="0">
        <top style="thin">
          <color indexed="64"/>
        </top>
      </border>
    </dxf>
    <dxf>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3"/>
        <color rgb="FF000000"/>
        <name val="Sakkal Majalla"/>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4"/>
        <name val="Sakkal Majalla"/>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strike val="0"/>
        <outline val="0"/>
        <shadow val="0"/>
        <u val="none"/>
        <vertAlign val="baseline"/>
        <sz val="14"/>
        <name val="Sakkal Majalla"/>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4"/>
        <name val="Sakkal Majalla"/>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4"/>
        <name val="Sakkal Majalla"/>
        <scheme val="none"/>
      </font>
      <alignment textRotation="0" wrapText="1" indent="0" justifyLastLine="0" shrinkToFi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4"/>
        <name val="Sakkal Majalla"/>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4"/>
        <name val="Sakkal Majalla"/>
        <scheme val="none"/>
      </font>
      <border diagonalUp="0" diagonalDown="0">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4"/>
        <name val="Sakkal Majalla"/>
        <scheme val="none"/>
      </font>
    </dxf>
    <dxf>
      <font>
        <b/>
        <i val="0"/>
        <strike val="0"/>
        <condense val="0"/>
        <extend val="0"/>
        <outline val="0"/>
        <shadow val="0"/>
        <u val="none"/>
        <vertAlign val="baseline"/>
        <sz val="13"/>
        <color rgb="FF000000"/>
        <name val="Sakkal Majalla"/>
        <scheme val="none"/>
      </font>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0"/>
        <color theme="1"/>
        <name val="Sakkal Majalla"/>
        <scheme val="none"/>
      </font>
      <alignment horizontal="center" vertical="center" textRotation="0" wrapText="1" indent="0" justifyLastLine="0" shrinkToFit="0" readingOrder="0"/>
      <border diagonalUp="0" diagonalDown="0">
        <left style="medium">
          <color indexed="64"/>
        </left>
        <right/>
        <top style="medium">
          <color indexed="64"/>
        </top>
        <bottom style="medium">
          <color indexed="64"/>
        </bottom>
        <vertical/>
        <horizontal/>
      </border>
    </dxf>
    <dxf>
      <font>
        <b/>
        <i val="0"/>
        <strike val="0"/>
        <condense val="0"/>
        <extend val="0"/>
        <outline val="0"/>
        <shadow val="0"/>
        <u val="none"/>
        <vertAlign val="baseline"/>
        <sz val="10"/>
        <color theme="1"/>
        <name val="Sakkal Majalla"/>
        <scheme val="none"/>
      </font>
      <alignment horizontal="center" vertical="center" textRotation="0" wrapText="1" indent="0" justifyLastLine="0" shrinkToFit="0" readingOrder="0"/>
      <border diagonalUp="0" diagonalDown="0">
        <left style="medium">
          <color indexed="64"/>
        </left>
        <right/>
        <top style="medium">
          <color indexed="64"/>
        </top>
        <bottom style="medium">
          <color indexed="64"/>
        </bottom>
        <vertical/>
        <horizontal/>
      </border>
    </dxf>
    <dxf>
      <font>
        <b/>
        <i val="0"/>
        <strike val="0"/>
        <condense val="0"/>
        <extend val="0"/>
        <outline val="0"/>
        <shadow val="0"/>
        <u val="none"/>
        <vertAlign val="baseline"/>
        <sz val="10"/>
        <color theme="1"/>
        <name val="Sakkal Majalla"/>
        <scheme val="none"/>
      </font>
      <alignment horizontal="center" vertical="center" textRotation="0" wrapText="1" indent="0" justifyLastLine="0" shrinkToFit="0" readingOrder="0"/>
      <border diagonalUp="0" diagonalDown="0">
        <left style="medium">
          <color indexed="64"/>
        </left>
        <right/>
        <top style="medium">
          <color indexed="64"/>
        </top>
        <bottom style="medium">
          <color indexed="64"/>
        </bottom>
        <vertical/>
        <horizontal/>
      </border>
    </dxf>
    <dxf>
      <font>
        <b/>
        <i val="0"/>
        <strike val="0"/>
        <condense val="0"/>
        <extend val="0"/>
        <outline val="0"/>
        <shadow val="0"/>
        <u val="none"/>
        <vertAlign val="baseline"/>
        <sz val="10"/>
        <color theme="1"/>
        <name val="Sakkal Majalla"/>
        <scheme val="none"/>
      </font>
      <alignment horizontal="center" vertical="center" textRotation="0" wrapText="1" indent="0" justifyLastLine="0" shrinkToFit="0" readingOrder="0"/>
      <border diagonalUp="0" diagonalDown="0">
        <left style="medium">
          <color indexed="64"/>
        </left>
        <right/>
        <top style="medium">
          <color indexed="64"/>
        </top>
        <bottom style="medium">
          <color indexed="64"/>
        </bottom>
        <vertical/>
        <horizontal/>
      </border>
    </dxf>
    <dxf>
      <font>
        <b/>
        <i val="0"/>
        <strike val="0"/>
        <condense val="0"/>
        <extend val="0"/>
        <outline val="0"/>
        <shadow val="0"/>
        <u val="none"/>
        <vertAlign val="baseline"/>
        <sz val="10"/>
        <color theme="1"/>
        <name val="Sakkal Majalla"/>
        <scheme val="none"/>
      </font>
      <alignment horizontal="center" vertical="center" textRotation="0" wrapText="1" indent="0" justifyLastLine="0" shrinkToFit="0" readingOrder="0"/>
      <border diagonalUp="0" diagonalDown="0">
        <left/>
        <right style="medium">
          <color indexed="64"/>
        </right>
        <top style="medium">
          <color indexed="64"/>
        </top>
        <bottom style="medium">
          <color indexed="64"/>
        </bottom>
        <vertical/>
        <horizontal/>
      </border>
    </dxf>
    <dxf>
      <border outline="0">
        <left style="medium">
          <color indexed="64"/>
        </left>
        <top style="medium">
          <color indexed="64"/>
        </top>
        <bottom style="medium">
          <color indexed="64"/>
        </bottom>
      </border>
    </dxf>
    <dxf>
      <font>
        <b/>
        <i val="0"/>
        <strike val="0"/>
        <condense val="0"/>
        <extend val="0"/>
        <outline val="0"/>
        <shadow val="0"/>
        <u val="none"/>
        <vertAlign val="baseline"/>
        <sz val="10"/>
        <color theme="1"/>
        <name val="Sakkal Majalla"/>
        <scheme val="none"/>
      </font>
      <alignment horizontal="center"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theme="1"/>
        <name val="Sakkal Majalla"/>
        <scheme val="none"/>
      </font>
      <alignment horizontal="center" vertical="center" textRotation="0" wrapText="1" indent="0" justifyLastLine="0" shrinkToFit="0" readingOrder="0"/>
      <border diagonalUp="0" diagonalDown="0" outline="0">
        <left style="medium">
          <color indexed="64"/>
        </left>
        <right style="medium">
          <color indexed="64"/>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rgb="FF000000"/>
        <name val="Sakkal Majalla"/>
        <scheme val="none"/>
      </font>
      <alignment horizontal="center" vertical="center" textRotation="0" wrapText="1" indent="0" justifyLastLine="0" shrinkToFit="0" readingOrder="2"/>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508000</xdr:colOff>
      <xdr:row>1</xdr:row>
      <xdr:rowOff>0</xdr:rowOff>
    </xdr:from>
    <xdr:to>
      <xdr:col>2</xdr:col>
      <xdr:colOff>3962400</xdr:colOff>
      <xdr:row>7</xdr:row>
      <xdr:rowOff>63500</xdr:rowOff>
    </xdr:to>
    <xdr:sp macro="" textlink="">
      <xdr:nvSpPr>
        <xdr:cNvPr id="2" name="Rectangle 1"/>
        <xdr:cNvSpPr/>
      </xdr:nvSpPr>
      <xdr:spPr>
        <a:xfrm>
          <a:off x="13522540900" y="190500"/>
          <a:ext cx="5918200" cy="1206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1"/>
          <a:r>
            <a:rPr lang="ar-SA" sz="2800">
              <a:solidFill>
                <a:schemeClr val="tx1"/>
              </a:solidFill>
            </a:rPr>
            <a:t>يرجى</a:t>
          </a:r>
          <a:r>
            <a:rPr lang="ar-SA" sz="2800" baseline="0">
              <a:solidFill>
                <a:schemeClr val="tx1"/>
              </a:solidFill>
            </a:rPr>
            <a:t> كتابة اسم الجمعية الأهلية</a:t>
          </a:r>
          <a:endParaRPr lang="en-US" sz="28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xdr:row>
      <xdr:rowOff>0</xdr:rowOff>
    </xdr:from>
    <xdr:to>
      <xdr:col>0</xdr:col>
      <xdr:colOff>5753100</xdr:colOff>
      <xdr:row>4</xdr:row>
      <xdr:rowOff>28575</xdr:rowOff>
    </xdr:to>
    <xdr:sp macro="" textlink="">
      <xdr:nvSpPr>
        <xdr:cNvPr id="2" name="TextBox 1"/>
        <xdr:cNvSpPr txBox="1"/>
      </xdr:nvSpPr>
      <xdr:spPr>
        <a:xfrm>
          <a:off x="11081527875" y="533400"/>
          <a:ext cx="5753099" cy="2838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1" anchor="t"/>
        <a:lstStyle/>
        <a:p>
          <a:pPr rtl="1"/>
          <a:endParaRPr lang="ar-SA" sz="1400" b="0" u="none">
            <a:solidFill>
              <a:schemeClr val="dk1"/>
            </a:solidFill>
            <a:effectLst/>
            <a:latin typeface="Sakkal Majalla" panose="02000000000000000000" pitchFamily="2" charset="-78"/>
            <a:ea typeface="+mn-ea"/>
            <a:cs typeface="Sakkal Majalla" panose="02000000000000000000" pitchFamily="2" charset="-78"/>
          </a:endParaRPr>
        </a:p>
        <a:p>
          <a:pPr rtl="1"/>
          <a:r>
            <a:rPr lang="ar-SA" sz="1400" b="1" u="none">
              <a:solidFill>
                <a:schemeClr val="dk1"/>
              </a:solidFill>
              <a:effectLst/>
              <a:latin typeface="Sakkal Majalla" panose="02000000000000000000" pitchFamily="2" charset="-78"/>
              <a:ea typeface="+mn-ea"/>
              <a:cs typeface="Sakkal Majalla" panose="02000000000000000000" pitchFamily="2" charset="-78"/>
            </a:rPr>
            <a:t>أولاً: مركزُ رحمة للإرشادِ الأسْري والإصلاحِ: </a:t>
          </a:r>
          <a:endParaRPr lang="en-US" sz="1400" b="1" u="none">
            <a:solidFill>
              <a:schemeClr val="dk1"/>
            </a:solidFill>
            <a:effectLst/>
            <a:latin typeface="Sakkal Majalla" panose="02000000000000000000" pitchFamily="2" charset="-78"/>
            <a:ea typeface="+mn-ea"/>
            <a:cs typeface="Sakkal Majalla" panose="02000000000000000000" pitchFamily="2" charset="-78"/>
          </a:endParaRPr>
        </a:p>
        <a:p>
          <a:pPr rtl="1"/>
          <a:r>
            <a:rPr lang="ar-SA" sz="1400" b="0" u="none">
              <a:solidFill>
                <a:schemeClr val="dk1"/>
              </a:solidFill>
              <a:effectLst/>
              <a:latin typeface="Sakkal Majalla" panose="02000000000000000000" pitchFamily="2" charset="-78"/>
              <a:ea typeface="+mn-ea"/>
              <a:cs typeface="Sakkal Majalla" panose="02000000000000000000" pitchFamily="2" charset="-78"/>
            </a:rPr>
            <a:t>وهو مركزٌ متخصصٌ في تقديمِ جلساتِ الإرشاد الأُسْري والاصلاحِ والاستشاراتِ الأُسْرية وتأهيلِ المقبلينَ على الزواجِ، وتنفيذِ أحكامِ الرؤيةِ والزيارةِ والحضانةِ عبر مجموعةٍ من المختصينَ النفسيينَ والاجتماعيينَ والقانونيينَ. من خلالِ المبادراتِ التالية:</a:t>
          </a:r>
          <a:endParaRPr lang="en-US" sz="1400" b="0" u="none">
            <a:solidFill>
              <a:schemeClr val="dk1"/>
            </a:solidFill>
            <a:effectLst/>
            <a:latin typeface="Sakkal Majalla" panose="02000000000000000000" pitchFamily="2" charset="-78"/>
            <a:ea typeface="+mn-ea"/>
            <a:cs typeface="Sakkal Majalla" panose="02000000000000000000" pitchFamily="2" charset="-78"/>
          </a:endParaRPr>
        </a:p>
        <a:p>
          <a:pPr rtl="1"/>
          <a:r>
            <a:rPr lang="ar-SA" sz="1400" b="0" u="none">
              <a:solidFill>
                <a:schemeClr val="dk1"/>
              </a:solidFill>
              <a:effectLst/>
              <a:latin typeface="Sakkal Majalla" panose="02000000000000000000" pitchFamily="2" charset="-78"/>
              <a:ea typeface="+mn-ea"/>
              <a:cs typeface="Sakkal Majalla" panose="02000000000000000000" pitchFamily="2" charset="-78"/>
            </a:rPr>
            <a:t>مبادرةُ تنفيذِ أحكامِ الرؤيةِ والزيارةِ.</a:t>
          </a:r>
          <a:endParaRPr lang="en-US" sz="1400" b="0" u="none">
            <a:solidFill>
              <a:schemeClr val="dk1"/>
            </a:solidFill>
            <a:effectLst/>
            <a:latin typeface="Sakkal Majalla" panose="02000000000000000000" pitchFamily="2" charset="-78"/>
            <a:ea typeface="+mn-ea"/>
            <a:cs typeface="Sakkal Majalla" panose="02000000000000000000" pitchFamily="2" charset="-78"/>
          </a:endParaRPr>
        </a:p>
        <a:p>
          <a:pPr rtl="1"/>
          <a:r>
            <a:rPr lang="ar-SA" sz="1400" b="0" u="none">
              <a:solidFill>
                <a:schemeClr val="dk1"/>
              </a:solidFill>
              <a:effectLst/>
              <a:latin typeface="Sakkal Majalla" panose="02000000000000000000" pitchFamily="2" charset="-78"/>
              <a:ea typeface="+mn-ea"/>
              <a:cs typeface="Sakkal Majalla" panose="02000000000000000000" pitchFamily="2" charset="-78"/>
            </a:rPr>
            <a:t>مبادرة الاستشارات الأسْرية.</a:t>
          </a:r>
        </a:p>
        <a:p>
          <a:pPr rtl="1"/>
          <a:r>
            <a:rPr lang="ar-SA" sz="1400" b="0" u="none">
              <a:solidFill>
                <a:schemeClr val="dk1"/>
              </a:solidFill>
              <a:effectLst/>
              <a:latin typeface="Sakkal Majalla" panose="02000000000000000000" pitchFamily="2" charset="-78"/>
              <a:ea typeface="+mn-ea"/>
              <a:cs typeface="Sakkal Majalla" panose="02000000000000000000" pitchFamily="2" charset="-78"/>
            </a:rPr>
            <a:t>مبادرةُ الإرشادُ والاصلاحِ الأسْري</a:t>
          </a:r>
        </a:p>
        <a:p>
          <a:pPr rtl="1"/>
          <a:r>
            <a:rPr lang="ar-SA" sz="1400" b="0" u="none">
              <a:solidFill>
                <a:schemeClr val="dk1"/>
              </a:solidFill>
              <a:effectLst/>
              <a:latin typeface="Sakkal Majalla" panose="02000000000000000000" pitchFamily="2" charset="-78"/>
              <a:ea typeface="+mn-ea"/>
              <a:cs typeface="Sakkal Majalla" panose="02000000000000000000" pitchFamily="2" charset="-78"/>
            </a:rPr>
            <a:t>مبادرة</a:t>
          </a:r>
          <a:r>
            <a:rPr lang="ar-SA" sz="1400" b="0" u="none" baseline="0">
              <a:solidFill>
                <a:schemeClr val="dk1"/>
              </a:solidFill>
              <a:effectLst/>
              <a:latin typeface="Sakkal Majalla" panose="02000000000000000000" pitchFamily="2" charset="-78"/>
              <a:ea typeface="+mn-ea"/>
              <a:cs typeface="Sakkal Majalla" panose="02000000000000000000" pitchFamily="2" charset="-78"/>
            </a:rPr>
            <a:t> </a:t>
          </a:r>
          <a:r>
            <a:rPr lang="ar-SA" sz="1400" b="0" u="none">
              <a:solidFill>
                <a:schemeClr val="dk1"/>
              </a:solidFill>
              <a:effectLst/>
              <a:latin typeface="Sakkal Majalla" panose="02000000000000000000" pitchFamily="2" charset="-78"/>
              <a:ea typeface="+mn-ea"/>
              <a:cs typeface="Sakkal Majalla" panose="02000000000000000000" pitchFamily="2" charset="-78"/>
            </a:rPr>
            <a:t>لتهيئةِ المستشار الأسْري.</a:t>
          </a:r>
        </a:p>
        <a:p>
          <a:pPr marL="0" marR="0" lvl="0" indent="0" defTabSz="914400" rtl="1" eaLnBrk="1" fontAlgn="auto" latinLnBrk="0" hangingPunct="1">
            <a:lnSpc>
              <a:spcPct val="100000"/>
            </a:lnSpc>
            <a:spcBef>
              <a:spcPts val="0"/>
            </a:spcBef>
            <a:spcAft>
              <a:spcPts val="0"/>
            </a:spcAft>
            <a:buClrTx/>
            <a:buSzTx/>
            <a:buFontTx/>
            <a:buNone/>
            <a:tabLst/>
            <a:defRPr/>
          </a:pPr>
          <a:r>
            <a:rPr lang="ar-SA" sz="1400" b="0" u="none">
              <a:solidFill>
                <a:schemeClr val="dk1"/>
              </a:solidFill>
              <a:effectLst/>
              <a:latin typeface="Sakkal Majalla" panose="02000000000000000000" pitchFamily="2" charset="-78"/>
              <a:ea typeface="+mn-ea"/>
              <a:cs typeface="Sakkal Majalla" panose="02000000000000000000" pitchFamily="2" charset="-78"/>
            </a:rPr>
            <a:t>مشروع تأهيل المقبلين على الزواج.</a:t>
          </a:r>
          <a:endParaRPr lang="en-US" sz="1400" b="0" u="none">
            <a:solidFill>
              <a:schemeClr val="dk1"/>
            </a:solidFill>
            <a:effectLst/>
            <a:latin typeface="Sakkal Majalla" panose="02000000000000000000" pitchFamily="2" charset="-78"/>
            <a:ea typeface="+mn-ea"/>
            <a:cs typeface="Sakkal Majalla" panose="02000000000000000000" pitchFamily="2" charset="-78"/>
          </a:endParaRPr>
        </a:p>
        <a:p>
          <a:pPr rtl="1"/>
          <a:r>
            <a:rPr lang="ar-SA" sz="1400" b="0" u="none">
              <a:solidFill>
                <a:schemeClr val="dk1"/>
              </a:solidFill>
              <a:effectLst/>
              <a:latin typeface="Sakkal Majalla" panose="02000000000000000000" pitchFamily="2" charset="-78"/>
              <a:ea typeface="+mn-ea"/>
              <a:cs typeface="Sakkal Majalla" panose="02000000000000000000" pitchFamily="2" charset="-78"/>
            </a:rPr>
            <a:t>مبادرة</a:t>
          </a:r>
          <a:r>
            <a:rPr lang="ar-SA" sz="1400" b="0" u="none" baseline="0">
              <a:solidFill>
                <a:schemeClr val="dk1"/>
              </a:solidFill>
              <a:effectLst/>
              <a:latin typeface="Sakkal Majalla" panose="02000000000000000000" pitchFamily="2" charset="-78"/>
              <a:ea typeface="+mn-ea"/>
              <a:cs typeface="Sakkal Majalla" panose="02000000000000000000" pitchFamily="2" charset="-78"/>
            </a:rPr>
            <a:t> </a:t>
          </a:r>
          <a:r>
            <a:rPr lang="ar-SA" sz="1400" b="0" u="none">
              <a:solidFill>
                <a:schemeClr val="dk1"/>
              </a:solidFill>
              <a:effectLst/>
              <a:latin typeface="Sakkal Majalla" panose="02000000000000000000" pitchFamily="2" charset="-78"/>
              <a:ea typeface="+mn-ea"/>
              <a:cs typeface="Sakkal Majalla" panose="02000000000000000000" pitchFamily="2" charset="-78"/>
            </a:rPr>
            <a:t>التدريبِ الميدانيِّ لطلاب مرحلتي الماجستيرِ والدكتوراه.</a:t>
          </a:r>
          <a:endParaRPr lang="en-US" sz="1400" b="0" u="none">
            <a:solidFill>
              <a:schemeClr val="dk1"/>
            </a:solidFill>
            <a:effectLst/>
            <a:latin typeface="Sakkal Majalla" panose="02000000000000000000" pitchFamily="2" charset="-78"/>
            <a:ea typeface="+mn-ea"/>
            <a:cs typeface="Sakkal Majalla" panose="02000000000000000000" pitchFamily="2" charset="-78"/>
          </a:endParaRPr>
        </a:p>
        <a:p>
          <a:pPr rtl="1"/>
          <a:endParaRPr lang="ar-SA" sz="1200" b="1" u="none">
            <a:solidFill>
              <a:schemeClr val="dk1"/>
            </a:solidFill>
            <a:effectLst/>
            <a:latin typeface="+mn-lt"/>
            <a:ea typeface="+mn-ea"/>
            <a:cs typeface="+mn-cs"/>
          </a:endParaRPr>
        </a:p>
        <a:p>
          <a:pPr rtl="1"/>
          <a:endParaRPr lang="ar-SA" sz="1200" b="1" u="none">
            <a:solidFill>
              <a:schemeClr val="dk1"/>
            </a:solidFill>
            <a:effectLst/>
            <a:latin typeface="+mn-lt"/>
            <a:ea typeface="+mn-ea"/>
            <a:cs typeface="+mn-cs"/>
          </a:endParaRPr>
        </a:p>
        <a:p>
          <a:pPr rtl="1"/>
          <a:endParaRPr lang="en-US" sz="1100">
            <a:solidFill>
              <a:schemeClr val="dk1"/>
            </a:solidFill>
            <a:effectLst/>
            <a:latin typeface="+mn-lt"/>
            <a:ea typeface="+mn-ea"/>
            <a:cs typeface="+mn-cs"/>
          </a:endParaRPr>
        </a:p>
        <a:p>
          <a:pPr algn="r" rtl="1"/>
          <a:endParaRPr lang="ar-SA" sz="1100"/>
        </a:p>
      </xdr:txBody>
    </xdr:sp>
    <xdr:clientData/>
  </xdr:twoCellAnchor>
  <xdr:twoCellAnchor>
    <xdr:from>
      <xdr:col>0</xdr:col>
      <xdr:colOff>9525</xdr:colOff>
      <xdr:row>4</xdr:row>
      <xdr:rowOff>95251</xdr:rowOff>
    </xdr:from>
    <xdr:to>
      <xdr:col>0</xdr:col>
      <xdr:colOff>5724525</xdr:colOff>
      <xdr:row>4</xdr:row>
      <xdr:rowOff>1295401</xdr:rowOff>
    </xdr:to>
    <xdr:sp macro="" textlink="">
      <xdr:nvSpPr>
        <xdr:cNvPr id="3" name="TextBox 2"/>
        <xdr:cNvSpPr txBox="1"/>
      </xdr:nvSpPr>
      <xdr:spPr>
        <a:xfrm>
          <a:off x="11081556450" y="3448051"/>
          <a:ext cx="571500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1" anchor="t"/>
        <a:lstStyle/>
        <a:p>
          <a:pPr marL="0" marR="0" lvl="0" indent="0" algn="r" defTabSz="914400" rtl="1" eaLnBrk="1" fontAlgn="auto" latinLnBrk="0" hangingPunct="1">
            <a:lnSpc>
              <a:spcPct val="100000"/>
            </a:lnSpc>
            <a:spcBef>
              <a:spcPts val="0"/>
            </a:spcBef>
            <a:spcAft>
              <a:spcPts val="0"/>
            </a:spcAft>
            <a:buClrTx/>
            <a:buSzTx/>
            <a:buFontTx/>
            <a:buNone/>
            <a:tabLst/>
            <a:defRPr/>
          </a:pPr>
          <a:r>
            <a:rPr lang="ar-SA" sz="1400" b="1">
              <a:solidFill>
                <a:schemeClr val="dk1"/>
              </a:solidFill>
              <a:effectLst/>
              <a:latin typeface="Sakkal Majalla" panose="02000000000000000000" pitchFamily="2" charset="-78"/>
              <a:ea typeface="+mn-ea"/>
              <a:cs typeface="Sakkal Majalla" panose="02000000000000000000" pitchFamily="2" charset="-78"/>
            </a:rPr>
            <a:t>ثانياً: نادي الجمانةِ للفتياتِ:</a:t>
          </a:r>
          <a:r>
            <a:rPr lang="ar-SA" sz="1400">
              <a:solidFill>
                <a:schemeClr val="dk1"/>
              </a:solidFill>
              <a:effectLst/>
              <a:latin typeface="Sakkal Majalla" panose="02000000000000000000" pitchFamily="2" charset="-78"/>
              <a:ea typeface="+mn-ea"/>
              <a:cs typeface="Sakkal Majalla" panose="02000000000000000000" pitchFamily="2" charset="-78"/>
            </a:rPr>
            <a:t> </a:t>
          </a:r>
          <a:endParaRPr lang="en-US" sz="1400">
            <a:solidFill>
              <a:schemeClr val="dk1"/>
            </a:solidFill>
            <a:effectLst/>
            <a:latin typeface="Sakkal Majalla" panose="02000000000000000000" pitchFamily="2" charset="-78"/>
            <a:ea typeface="+mn-ea"/>
            <a:cs typeface="Sakkal Majalla" panose="02000000000000000000" pitchFamily="2" charset="-78"/>
          </a:endParaRPr>
        </a:p>
        <a:p>
          <a:pPr marL="0" marR="0" lvl="0" indent="0" algn="r" defTabSz="914400" rtl="1" eaLnBrk="1" fontAlgn="auto" latinLnBrk="0" hangingPunct="1">
            <a:lnSpc>
              <a:spcPct val="100000"/>
            </a:lnSpc>
            <a:spcBef>
              <a:spcPts val="0"/>
            </a:spcBef>
            <a:spcAft>
              <a:spcPts val="0"/>
            </a:spcAft>
            <a:buClrTx/>
            <a:buSzTx/>
            <a:buFontTx/>
            <a:buNone/>
            <a:tabLst/>
            <a:defRPr/>
          </a:pPr>
          <a:r>
            <a:rPr lang="ar-SA" sz="1400">
              <a:solidFill>
                <a:schemeClr val="dk1"/>
              </a:solidFill>
              <a:effectLst/>
              <a:latin typeface="Sakkal Majalla" panose="02000000000000000000" pitchFamily="2" charset="-78"/>
              <a:ea typeface="+mn-ea"/>
              <a:cs typeface="Sakkal Majalla" panose="02000000000000000000" pitchFamily="2" charset="-78"/>
            </a:rPr>
            <a:t>نادٍ متخصصٌ للفتياتِ من عمر (12-30) سنةً يهدفُ الى تنفيذِ برامجَ قيميةٍ وتربويةٍ وترفيهيةٍ بآلياتٍ إبداعيةٍ في بيئةٍ جاذبة. من خلالِ (</a:t>
          </a:r>
          <a:r>
            <a:rPr lang="en-US" sz="1400">
              <a:solidFill>
                <a:schemeClr val="dk1"/>
              </a:solidFill>
              <a:effectLst/>
              <a:latin typeface="Sakkal Majalla" panose="02000000000000000000" pitchFamily="2" charset="-78"/>
              <a:ea typeface="+mn-ea"/>
              <a:cs typeface="Sakkal Majalla" panose="02000000000000000000" pitchFamily="2" charset="-78"/>
            </a:rPr>
            <a:t>6</a:t>
          </a:r>
          <a:r>
            <a:rPr lang="ar-SA" sz="1400">
              <a:solidFill>
                <a:schemeClr val="dk1"/>
              </a:solidFill>
              <a:effectLst/>
              <a:latin typeface="Sakkal Majalla" panose="02000000000000000000" pitchFamily="2" charset="-78"/>
              <a:ea typeface="+mn-ea"/>
              <a:cs typeface="Sakkal Majalla" panose="02000000000000000000" pitchFamily="2" charset="-78"/>
            </a:rPr>
            <a:t>) (ستٍ) مبادراتٍ وهي: مبادرةُ المسارِ الطويل - مبادرةُ الخدمةِ المجتمعيةِ -مبادرةُ التأهيلِ والتدريبِ – مبادرةُ الترفيه - مبادرةُ تعزيزُ القيم - مبادرةُ تنميةِ المهارات. </a:t>
          </a:r>
          <a:endParaRPr lang="ar-SA" sz="1400">
            <a:latin typeface="Sakkal Majalla" panose="02000000000000000000" pitchFamily="2" charset="-78"/>
            <a:cs typeface="Sakkal Majalla" panose="02000000000000000000" pitchFamily="2" charset="-78"/>
          </a:endParaRPr>
        </a:p>
      </xdr:txBody>
    </xdr:sp>
    <xdr:clientData/>
  </xdr:twoCellAnchor>
  <xdr:twoCellAnchor>
    <xdr:from>
      <xdr:col>1</xdr:col>
      <xdr:colOff>314325</xdr:colOff>
      <xdr:row>2</xdr:row>
      <xdr:rowOff>152401</xdr:rowOff>
    </xdr:from>
    <xdr:to>
      <xdr:col>1</xdr:col>
      <xdr:colOff>2362200</xdr:colOff>
      <xdr:row>3</xdr:row>
      <xdr:rowOff>790576</xdr:rowOff>
    </xdr:to>
    <xdr:sp macro="" textlink="">
      <xdr:nvSpPr>
        <xdr:cNvPr id="4" name="TextBox 1"/>
        <xdr:cNvSpPr txBox="1"/>
      </xdr:nvSpPr>
      <xdr:spPr>
        <a:xfrm>
          <a:off x="11079051375" y="695326"/>
          <a:ext cx="2047875" cy="2647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1" anchor="t"/>
        <a:lstStyle/>
        <a:p>
          <a:pPr algn="ctr" rtl="1"/>
          <a:endParaRPr lang="en-US" sz="1400" b="0">
            <a:latin typeface="Sakkal Majalla" panose="02000000000000000000" pitchFamily="2" charset="-78"/>
            <a:cs typeface="Sakkal Majalla" panose="02000000000000000000" pitchFamily="2" charset="-78"/>
          </a:endParaRPr>
        </a:p>
        <a:p>
          <a:pPr algn="ctr" rtl="1"/>
          <a:r>
            <a:rPr lang="ar-SA" sz="1400" b="0">
              <a:latin typeface="Sakkal Majalla" panose="02000000000000000000" pitchFamily="2" charset="-78"/>
              <a:cs typeface="Sakkal Majalla" panose="02000000000000000000" pitchFamily="2" charset="-78"/>
            </a:rPr>
            <a:t>يقدم المركز الخدمات</a:t>
          </a:r>
          <a:r>
            <a:rPr lang="ar-SA" sz="1400" b="0" baseline="0">
              <a:latin typeface="Sakkal Majalla" panose="02000000000000000000" pitchFamily="2" charset="-78"/>
              <a:cs typeface="Sakkal Majalla" panose="02000000000000000000" pitchFamily="2" charset="-78"/>
            </a:rPr>
            <a:t> الأسرية:</a:t>
          </a:r>
          <a:endParaRPr lang="en-US" sz="1400" b="0">
            <a:latin typeface="Sakkal Majalla" panose="02000000000000000000" pitchFamily="2" charset="-78"/>
            <a:cs typeface="Sakkal Majalla" panose="02000000000000000000" pitchFamily="2" charset="-78"/>
          </a:endParaRPr>
        </a:p>
        <a:p>
          <a:pPr algn="ctr" rtl="1"/>
          <a:endParaRPr lang="en-US" sz="1400" b="0">
            <a:latin typeface="Sakkal Majalla" panose="02000000000000000000" pitchFamily="2" charset="-78"/>
            <a:cs typeface="Sakkal Majalla" panose="02000000000000000000" pitchFamily="2" charset="-78"/>
          </a:endParaRPr>
        </a:p>
        <a:p>
          <a:pPr algn="ctr" rtl="1"/>
          <a:r>
            <a:rPr lang="ar-SA" sz="1400" b="0">
              <a:latin typeface="Sakkal Majalla" panose="02000000000000000000" pitchFamily="2" charset="-78"/>
              <a:cs typeface="Sakkal Majalla" panose="02000000000000000000" pitchFamily="2" charset="-78"/>
            </a:rPr>
            <a:t>الاستشارات الأسرية</a:t>
          </a:r>
        </a:p>
        <a:p>
          <a:pPr algn="ctr" rtl="1"/>
          <a:r>
            <a:rPr lang="ar-SA" sz="1400" b="0">
              <a:latin typeface="Sakkal Majalla" panose="02000000000000000000" pitchFamily="2" charset="-78"/>
              <a:cs typeface="Sakkal Majalla" panose="02000000000000000000" pitchFamily="2" charset="-78"/>
            </a:rPr>
            <a:t>الزيارة</a:t>
          </a:r>
          <a:r>
            <a:rPr lang="ar-SA" sz="1400" b="0" baseline="0">
              <a:latin typeface="Sakkal Majalla" panose="02000000000000000000" pitchFamily="2" charset="-78"/>
              <a:cs typeface="Sakkal Majalla" panose="02000000000000000000" pitchFamily="2" charset="-78"/>
            </a:rPr>
            <a:t> والرؤية</a:t>
          </a:r>
          <a:endParaRPr lang="ar-SA" sz="1400" b="0">
            <a:latin typeface="Sakkal Majalla" panose="02000000000000000000" pitchFamily="2" charset="-78"/>
            <a:cs typeface="Sakkal Majalla" panose="02000000000000000000" pitchFamily="2" charset="-78"/>
          </a:endParaRPr>
        </a:p>
        <a:p>
          <a:pPr algn="ctr" rtl="1"/>
          <a:r>
            <a:rPr lang="ar-SA" sz="1400" b="0">
              <a:latin typeface="Sakkal Majalla" panose="02000000000000000000" pitchFamily="2" charset="-78"/>
              <a:cs typeface="Sakkal Majalla" panose="02000000000000000000" pitchFamily="2" charset="-78"/>
            </a:rPr>
            <a:t>تاهيل المقبلين على الزواج</a:t>
          </a:r>
        </a:p>
        <a:p>
          <a:pPr algn="ctr" rtl="1"/>
          <a:r>
            <a:rPr lang="ar-SA" sz="1400" b="0">
              <a:latin typeface="Sakkal Majalla" panose="02000000000000000000" pitchFamily="2" charset="-78"/>
              <a:cs typeface="Sakkal Majalla" panose="02000000000000000000" pitchFamily="2" charset="-78"/>
            </a:rPr>
            <a:t>الارشاد والاصلاح الأسري</a:t>
          </a:r>
        </a:p>
        <a:p>
          <a:pPr algn="ctr" rtl="1"/>
          <a:r>
            <a:rPr lang="ar-SA" sz="1400" b="0">
              <a:latin typeface="Sakkal Majalla" panose="02000000000000000000" pitchFamily="2" charset="-78"/>
              <a:cs typeface="Sakkal Majalla" panose="02000000000000000000" pitchFamily="2" charset="-78"/>
            </a:rPr>
            <a:t>التدريب الميداني</a:t>
          </a:r>
        </a:p>
      </xdr:txBody>
    </xdr:sp>
    <xdr:clientData/>
  </xdr:twoCellAnchor>
  <xdr:twoCellAnchor>
    <xdr:from>
      <xdr:col>1</xdr:col>
      <xdr:colOff>371474</xdr:colOff>
      <xdr:row>4</xdr:row>
      <xdr:rowOff>142877</xdr:rowOff>
    </xdr:from>
    <xdr:to>
      <xdr:col>1</xdr:col>
      <xdr:colOff>2409824</xdr:colOff>
      <xdr:row>4</xdr:row>
      <xdr:rowOff>1200150</xdr:rowOff>
    </xdr:to>
    <xdr:sp macro="" textlink="">
      <xdr:nvSpPr>
        <xdr:cNvPr id="5" name="TextBox 1"/>
        <xdr:cNvSpPr txBox="1"/>
      </xdr:nvSpPr>
      <xdr:spPr>
        <a:xfrm>
          <a:off x="11079003751" y="3495677"/>
          <a:ext cx="2038350" cy="10572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1" anchor="t"/>
        <a:lstStyle/>
        <a:p>
          <a:pPr algn="ctr" rtl="1"/>
          <a:r>
            <a:rPr lang="ar-SA" sz="1200" b="0">
              <a:solidFill>
                <a:schemeClr val="dk1"/>
              </a:solidFill>
              <a:effectLst/>
              <a:latin typeface="Sakkal Majalla" panose="02000000000000000000" pitchFamily="2" charset="-78"/>
              <a:ea typeface="+mn-ea"/>
              <a:cs typeface="Sakkal Majalla" panose="02000000000000000000" pitchFamily="2" charset="-78"/>
            </a:rPr>
            <a:t>بر</a:t>
          </a:r>
          <a:r>
            <a:rPr lang="ar-SA" sz="1200">
              <a:solidFill>
                <a:schemeClr val="dk1"/>
              </a:solidFill>
              <a:effectLst/>
              <a:latin typeface="Sakkal Majalla" panose="02000000000000000000" pitchFamily="2" charset="-78"/>
              <a:ea typeface="+mn-ea"/>
              <a:cs typeface="Sakkal Majalla" panose="02000000000000000000" pitchFamily="2" charset="-78"/>
            </a:rPr>
            <a:t>امجَ قيميةٍ وتربويةٍ وترفيهيةٍ </a:t>
          </a:r>
        </a:p>
        <a:p>
          <a:pPr algn="ctr" rtl="1"/>
          <a:r>
            <a:rPr lang="ar-SA" sz="1200" b="0">
              <a:solidFill>
                <a:schemeClr val="dk1"/>
              </a:solidFill>
              <a:effectLst/>
              <a:latin typeface="Sakkal Majalla" panose="02000000000000000000" pitchFamily="2" charset="-78"/>
              <a:ea typeface="+mn-ea"/>
              <a:cs typeface="Sakkal Majalla" panose="02000000000000000000" pitchFamily="2" charset="-78"/>
            </a:rPr>
            <a:t>تعزيز القيم</a:t>
          </a:r>
        </a:p>
        <a:p>
          <a:pPr algn="ctr" rtl="1"/>
          <a:r>
            <a:rPr lang="ar-SA" sz="1200" b="0">
              <a:solidFill>
                <a:schemeClr val="dk1"/>
              </a:solidFill>
              <a:effectLst/>
              <a:latin typeface="Sakkal Majalla" panose="02000000000000000000" pitchFamily="2" charset="-78"/>
              <a:ea typeface="+mn-ea"/>
              <a:cs typeface="Sakkal Majalla" panose="02000000000000000000" pitchFamily="2" charset="-78"/>
            </a:rPr>
            <a:t>تنمية المهارات</a:t>
          </a:r>
        </a:p>
        <a:p>
          <a:pPr algn="ctr" rtl="1"/>
          <a:r>
            <a:rPr lang="ar-SA" sz="1200" b="0">
              <a:solidFill>
                <a:schemeClr val="dk1"/>
              </a:solidFill>
              <a:effectLst/>
              <a:latin typeface="Sakkal Majalla" panose="02000000000000000000" pitchFamily="2" charset="-78"/>
              <a:ea typeface="+mn-ea"/>
              <a:cs typeface="Sakkal Majalla" panose="02000000000000000000" pitchFamily="2" charset="-78"/>
            </a:rPr>
            <a:t>الخدمة المجتمعية</a:t>
          </a:r>
          <a:endParaRPr lang="ar-SA" sz="1200" b="0">
            <a:latin typeface="Sakkal Majalla" panose="02000000000000000000" pitchFamily="2" charset="-78"/>
            <a:cs typeface="Sakkal Majalla" panose="02000000000000000000" pitchFamily="2" charset="-78"/>
          </a:endParaRPr>
        </a:p>
      </xdr:txBody>
    </xdr:sp>
    <xdr:clientData/>
  </xdr:twoCellAnchor>
  <xdr:twoCellAnchor>
    <xdr:from>
      <xdr:col>0</xdr:col>
      <xdr:colOff>0</xdr:colOff>
      <xdr:row>5</xdr:row>
      <xdr:rowOff>28575</xdr:rowOff>
    </xdr:from>
    <xdr:to>
      <xdr:col>0</xdr:col>
      <xdr:colOff>5715000</xdr:colOff>
      <xdr:row>11</xdr:row>
      <xdr:rowOff>171450</xdr:rowOff>
    </xdr:to>
    <xdr:sp macro="" textlink="">
      <xdr:nvSpPr>
        <xdr:cNvPr id="8" name="TextBox 2"/>
        <xdr:cNvSpPr txBox="1"/>
      </xdr:nvSpPr>
      <xdr:spPr>
        <a:xfrm>
          <a:off x="11081565975" y="4705350"/>
          <a:ext cx="571500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1" anchor="t"/>
        <a:lstStyle/>
        <a:p>
          <a:pPr marL="0" marR="0" lvl="0" indent="0" algn="r" defTabSz="914400" rtl="1" eaLnBrk="1" fontAlgn="auto" latinLnBrk="0" hangingPunct="1">
            <a:lnSpc>
              <a:spcPct val="100000"/>
            </a:lnSpc>
            <a:spcBef>
              <a:spcPts val="0"/>
            </a:spcBef>
            <a:spcAft>
              <a:spcPts val="0"/>
            </a:spcAft>
            <a:buClrTx/>
            <a:buSzTx/>
            <a:buFontTx/>
            <a:buNone/>
            <a:tabLst/>
            <a:defRPr/>
          </a:pPr>
          <a:r>
            <a:rPr lang="ar-SA" sz="1400" b="1">
              <a:solidFill>
                <a:schemeClr val="dk1"/>
              </a:solidFill>
              <a:effectLst/>
              <a:latin typeface="Sakkal Majalla" panose="02000000000000000000" pitchFamily="2" charset="-78"/>
              <a:ea typeface="+mn-ea"/>
              <a:cs typeface="Sakkal Majalla" panose="02000000000000000000" pitchFamily="2" charset="-78"/>
            </a:rPr>
            <a:t>ثالثاً: منتدى النخبة:</a:t>
          </a:r>
          <a:endParaRPr lang="en-US" sz="1400" b="1">
            <a:solidFill>
              <a:schemeClr val="dk1"/>
            </a:solidFill>
            <a:effectLst/>
            <a:latin typeface="Sakkal Majalla" panose="02000000000000000000" pitchFamily="2" charset="-78"/>
            <a:ea typeface="+mn-ea"/>
            <a:cs typeface="Sakkal Majalla" panose="02000000000000000000" pitchFamily="2" charset="-78"/>
          </a:endParaRPr>
        </a:p>
        <a:p>
          <a:pPr marL="0" marR="0" lvl="0" indent="0" algn="r" defTabSz="914400" rtl="1" eaLnBrk="1" fontAlgn="auto" latinLnBrk="0" hangingPunct="1">
            <a:lnSpc>
              <a:spcPct val="100000"/>
            </a:lnSpc>
            <a:spcBef>
              <a:spcPts val="0"/>
            </a:spcBef>
            <a:spcAft>
              <a:spcPts val="0"/>
            </a:spcAft>
            <a:buClrTx/>
            <a:buSzTx/>
            <a:buFontTx/>
            <a:buNone/>
            <a:tabLst/>
            <a:defRPr/>
          </a:pPr>
          <a:r>
            <a:rPr lang="ar-SA" sz="1400">
              <a:solidFill>
                <a:schemeClr val="dk1"/>
              </a:solidFill>
              <a:effectLst/>
              <a:latin typeface="Sakkal Majalla" panose="02000000000000000000" pitchFamily="2" charset="-78"/>
              <a:ea typeface="+mn-ea"/>
              <a:cs typeface="Sakkal Majalla" panose="02000000000000000000" pitchFamily="2" charset="-78"/>
            </a:rPr>
            <a:t> يهتم بفئتيّ الاشبالِ والشباب وإكسابِهم مهاراتٍ متنوعةً في المجالاتِ العلميةِ والعمليةِ والترفيهيةِ والرياضيةِ والتقنيةِ والمهاراتِ الحياتيةِ بما يُسهم في التنميةِ البشريةِ، والتأكيد على تعزيزِ القيمِ الاسلاميةِ والعربيةِ الأصيلة للمجتمعِ السعودي، وتنميةِ الحسِ الوطنيّ وتعزيزِ الهويةِ الوطنية. </a:t>
          </a:r>
          <a:endParaRPr lang="ar-SA" sz="1400">
            <a:latin typeface="Sakkal Majalla" panose="02000000000000000000" pitchFamily="2" charset="-78"/>
            <a:cs typeface="Sakkal Majalla" panose="02000000000000000000" pitchFamily="2" charset="-78"/>
          </a:endParaRPr>
        </a:p>
      </xdr:txBody>
    </xdr:sp>
    <xdr:clientData/>
  </xdr:twoCellAnchor>
  <xdr:twoCellAnchor>
    <xdr:from>
      <xdr:col>1</xdr:col>
      <xdr:colOff>333374</xdr:colOff>
      <xdr:row>6</xdr:row>
      <xdr:rowOff>47626</xdr:rowOff>
    </xdr:from>
    <xdr:to>
      <xdr:col>1</xdr:col>
      <xdr:colOff>2371724</xdr:colOff>
      <xdr:row>12</xdr:row>
      <xdr:rowOff>9525</xdr:rowOff>
    </xdr:to>
    <xdr:sp macro="" textlink="">
      <xdr:nvSpPr>
        <xdr:cNvPr id="9" name="TextBox 1"/>
        <xdr:cNvSpPr txBox="1"/>
      </xdr:nvSpPr>
      <xdr:spPr>
        <a:xfrm>
          <a:off x="11079041851" y="4905376"/>
          <a:ext cx="2038350" cy="1047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1" anchor="ctr"/>
        <a:lstStyle/>
        <a:p>
          <a:pPr algn="ctr" rtl="1"/>
          <a:r>
            <a:rPr lang="ar-SA" sz="1100" b="0">
              <a:solidFill>
                <a:schemeClr val="dk1"/>
              </a:solidFill>
              <a:effectLst/>
              <a:latin typeface="Sakkal Majalla" panose="02000000000000000000" pitchFamily="2" charset="-78"/>
              <a:ea typeface="+mn-ea"/>
              <a:cs typeface="Sakkal Majalla" panose="02000000000000000000" pitchFamily="2" charset="-78"/>
            </a:rPr>
            <a:t>بر</a:t>
          </a:r>
          <a:r>
            <a:rPr lang="ar-SA" sz="1100">
              <a:solidFill>
                <a:schemeClr val="dk1"/>
              </a:solidFill>
              <a:effectLst/>
              <a:latin typeface="Sakkal Majalla" panose="02000000000000000000" pitchFamily="2" charset="-78"/>
              <a:ea typeface="+mn-ea"/>
              <a:cs typeface="Sakkal Majalla" panose="02000000000000000000" pitchFamily="2" charset="-78"/>
            </a:rPr>
            <a:t>امجَ قيميةٍ وتربويةٍ وترفيهيةٍ </a:t>
          </a:r>
          <a:endParaRPr lang="ar-SA" sz="1400">
            <a:effectLst/>
            <a:latin typeface="Sakkal Majalla" panose="02000000000000000000" pitchFamily="2" charset="-78"/>
            <a:cs typeface="Sakkal Majalla" panose="02000000000000000000" pitchFamily="2" charset="-78"/>
          </a:endParaRPr>
        </a:p>
        <a:p>
          <a:pPr algn="ctr" rtl="1"/>
          <a:r>
            <a:rPr lang="ar-SA" sz="1100" b="0">
              <a:solidFill>
                <a:schemeClr val="dk1"/>
              </a:solidFill>
              <a:effectLst/>
              <a:latin typeface="Sakkal Majalla" panose="02000000000000000000" pitchFamily="2" charset="-78"/>
              <a:ea typeface="+mn-ea"/>
              <a:cs typeface="Sakkal Majalla" panose="02000000000000000000" pitchFamily="2" charset="-78"/>
            </a:rPr>
            <a:t>تعزيز القيم</a:t>
          </a:r>
          <a:endParaRPr lang="ar-SA" sz="1400">
            <a:effectLst/>
            <a:latin typeface="Sakkal Majalla" panose="02000000000000000000" pitchFamily="2" charset="-78"/>
            <a:cs typeface="Sakkal Majalla" panose="02000000000000000000" pitchFamily="2" charset="-78"/>
          </a:endParaRPr>
        </a:p>
        <a:p>
          <a:pPr algn="ctr" rtl="1"/>
          <a:r>
            <a:rPr lang="ar-SA" sz="1100" b="0">
              <a:solidFill>
                <a:schemeClr val="dk1"/>
              </a:solidFill>
              <a:effectLst/>
              <a:latin typeface="Sakkal Majalla" panose="02000000000000000000" pitchFamily="2" charset="-78"/>
              <a:ea typeface="+mn-ea"/>
              <a:cs typeface="Sakkal Majalla" panose="02000000000000000000" pitchFamily="2" charset="-78"/>
            </a:rPr>
            <a:t>تنمية المهارات</a:t>
          </a:r>
          <a:endParaRPr lang="ar-SA" sz="1400">
            <a:effectLst/>
            <a:latin typeface="Sakkal Majalla" panose="02000000000000000000" pitchFamily="2" charset="-78"/>
            <a:cs typeface="Sakkal Majalla" panose="02000000000000000000" pitchFamily="2" charset="-78"/>
          </a:endParaRPr>
        </a:p>
        <a:p>
          <a:pPr algn="ctr" rtl="1"/>
          <a:r>
            <a:rPr lang="ar-SA" sz="1100" b="0">
              <a:solidFill>
                <a:schemeClr val="dk1"/>
              </a:solidFill>
              <a:effectLst/>
              <a:latin typeface="Sakkal Majalla" panose="02000000000000000000" pitchFamily="2" charset="-78"/>
              <a:ea typeface="+mn-ea"/>
              <a:cs typeface="Sakkal Majalla" panose="02000000000000000000" pitchFamily="2" charset="-78"/>
            </a:rPr>
            <a:t>الخدمة المجتمعية</a:t>
          </a:r>
          <a:endParaRPr lang="ar-SA" sz="1400">
            <a:effectLst/>
            <a:latin typeface="Sakkal Majalla" panose="02000000000000000000" pitchFamily="2" charset="-78"/>
            <a:cs typeface="Sakkal Majalla" panose="02000000000000000000" pitchFamily="2" charset="-78"/>
          </a:endParaRPr>
        </a:p>
        <a:p>
          <a:pPr algn="ctr" rtl="1"/>
          <a:endParaRPr lang="ar-SA" sz="1400" b="0">
            <a:latin typeface="Sakkal Majalla" panose="02000000000000000000" pitchFamily="2" charset="-78"/>
            <a:cs typeface="Sakkal Majalla" panose="02000000000000000000" pitchFamily="2" charset="-78"/>
          </a:endParaRPr>
        </a:p>
      </xdr:txBody>
    </xdr:sp>
    <xdr:clientData/>
  </xdr:twoCellAnchor>
  <xdr:twoCellAnchor>
    <xdr:from>
      <xdr:col>0</xdr:col>
      <xdr:colOff>0</xdr:colOff>
      <xdr:row>60</xdr:row>
      <xdr:rowOff>152400</xdr:rowOff>
    </xdr:from>
    <xdr:to>
      <xdr:col>0</xdr:col>
      <xdr:colOff>5715000</xdr:colOff>
      <xdr:row>69</xdr:row>
      <xdr:rowOff>19050</xdr:rowOff>
    </xdr:to>
    <xdr:sp macro="" textlink="">
      <xdr:nvSpPr>
        <xdr:cNvPr id="17" name="TextBox 2"/>
        <xdr:cNvSpPr txBox="1"/>
      </xdr:nvSpPr>
      <xdr:spPr>
        <a:xfrm>
          <a:off x="11081565975" y="19450050"/>
          <a:ext cx="5715000" cy="1495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1" anchor="t"/>
        <a:lstStyle/>
        <a:p>
          <a:pPr rtl="1"/>
          <a:r>
            <a:rPr lang="ar-SA" sz="1200" b="1">
              <a:solidFill>
                <a:schemeClr val="dk1"/>
              </a:solidFill>
              <a:effectLst/>
              <a:latin typeface="+mn-lt"/>
              <a:ea typeface="+mn-ea"/>
              <a:cs typeface="+mn-cs"/>
            </a:rPr>
            <a:t>مركز تمكين للتدريب</a:t>
          </a:r>
          <a:endParaRPr lang="en-US" sz="1200" b="1">
            <a:solidFill>
              <a:schemeClr val="dk1"/>
            </a:solidFill>
            <a:effectLst/>
            <a:latin typeface="+mn-lt"/>
            <a:ea typeface="+mn-ea"/>
            <a:cs typeface="+mn-cs"/>
          </a:endParaRPr>
        </a:p>
        <a:p>
          <a:pPr rtl="1"/>
          <a:r>
            <a:rPr lang="ar-SA" sz="1200" b="1">
              <a:solidFill>
                <a:schemeClr val="dk1"/>
              </a:solidFill>
              <a:effectLst/>
              <a:latin typeface="+mn-lt"/>
              <a:ea typeface="+mn-ea"/>
              <a:cs typeface="+mn-cs"/>
            </a:rPr>
            <a:t> </a:t>
          </a:r>
          <a:r>
            <a:rPr lang="ar-SA" sz="1200" b="0">
              <a:solidFill>
                <a:schemeClr val="dk1"/>
              </a:solidFill>
              <a:effectLst/>
              <a:latin typeface="+mn-lt"/>
              <a:ea typeface="+mn-ea"/>
              <a:cs typeface="+mn-cs"/>
            </a:rPr>
            <a:t>مركز معتمد من المؤسسة العامة للتدريب التقني والمهني</a:t>
          </a:r>
          <a:endParaRPr lang="en-US" sz="1200" b="0">
            <a:solidFill>
              <a:schemeClr val="dk1"/>
            </a:solidFill>
            <a:effectLst/>
            <a:latin typeface="+mn-lt"/>
            <a:ea typeface="+mn-ea"/>
            <a:cs typeface="+mn-cs"/>
          </a:endParaRPr>
        </a:p>
        <a:p>
          <a:pPr rtl="1"/>
          <a:r>
            <a:rPr lang="ar-SA" sz="1200" b="1">
              <a:solidFill>
                <a:schemeClr val="dk1"/>
              </a:solidFill>
              <a:effectLst/>
              <a:latin typeface="+mn-lt"/>
              <a:ea typeface="+mn-ea"/>
              <a:cs typeface="+mn-cs"/>
            </a:rPr>
            <a:t>فكرة المشروع:</a:t>
          </a:r>
          <a:endParaRPr lang="en-US" sz="1200">
            <a:solidFill>
              <a:schemeClr val="dk1"/>
            </a:solidFill>
            <a:effectLst/>
            <a:latin typeface="+mn-lt"/>
            <a:ea typeface="+mn-ea"/>
            <a:cs typeface="+mn-cs"/>
          </a:endParaRPr>
        </a:p>
        <a:p>
          <a:pPr rtl="1"/>
          <a:r>
            <a:rPr lang="ar-SA" sz="1200">
              <a:solidFill>
                <a:schemeClr val="dk1"/>
              </a:solidFill>
              <a:effectLst/>
              <a:latin typeface="+mn-lt"/>
              <a:ea typeface="+mn-ea"/>
              <a:cs typeface="+mn-cs"/>
            </a:rPr>
            <a:t>تقديم دورات تدريبية تساهم في خدمة جميع أفراد الأسرة في كافة المجالات، يقدمها مدربون متخصصون مهتمون في الجانب الأسري وتنمية الموارد البشرية. </a:t>
          </a:r>
          <a:endParaRPr lang="en-US" sz="1200">
            <a:solidFill>
              <a:schemeClr val="dk1"/>
            </a:solidFill>
            <a:effectLst/>
            <a:latin typeface="+mn-lt"/>
            <a:ea typeface="+mn-ea"/>
            <a:cs typeface="+mn-cs"/>
          </a:endParaRPr>
        </a:p>
        <a:p>
          <a:pPr rtl="1"/>
          <a:r>
            <a:rPr lang="ar-SA" sz="1200" b="1">
              <a:solidFill>
                <a:schemeClr val="dk1"/>
              </a:solidFill>
              <a:effectLst/>
              <a:latin typeface="+mn-lt"/>
              <a:ea typeface="+mn-ea"/>
              <a:cs typeface="+mn-cs"/>
            </a:rPr>
            <a:t>هدف المشروع:</a:t>
          </a:r>
          <a:endParaRPr lang="en-US" sz="1200">
            <a:solidFill>
              <a:schemeClr val="dk1"/>
            </a:solidFill>
            <a:effectLst/>
            <a:latin typeface="+mn-lt"/>
            <a:ea typeface="+mn-ea"/>
            <a:cs typeface="+mn-cs"/>
          </a:endParaRPr>
        </a:p>
        <a:p>
          <a:pPr rtl="1"/>
          <a:r>
            <a:rPr lang="ar-SA" sz="1200">
              <a:solidFill>
                <a:schemeClr val="dk1"/>
              </a:solidFill>
              <a:effectLst/>
              <a:latin typeface="+mn-lt"/>
              <a:ea typeface="+mn-ea"/>
              <a:cs typeface="+mn-cs"/>
            </a:rPr>
            <a:t>توعية الأسرة وتأهيلها في العلاقات الزوجية والحوار الأسري وتدريبها على المهارات الحياتية،  بما يحقق لها النجاح والسعادة الأسرية.</a:t>
          </a:r>
          <a:endParaRPr lang="en-US" sz="1200">
            <a:solidFill>
              <a:schemeClr val="dk1"/>
            </a:solidFill>
            <a:effectLst/>
            <a:latin typeface="+mn-lt"/>
            <a:ea typeface="+mn-ea"/>
            <a:cs typeface="+mn-cs"/>
          </a:endParaRPr>
        </a:p>
      </xdr:txBody>
    </xdr:sp>
    <xdr:clientData/>
  </xdr:twoCellAnchor>
  <xdr:twoCellAnchor>
    <xdr:from>
      <xdr:col>1</xdr:col>
      <xdr:colOff>209549</xdr:colOff>
      <xdr:row>62</xdr:row>
      <xdr:rowOff>47626</xdr:rowOff>
    </xdr:from>
    <xdr:to>
      <xdr:col>1</xdr:col>
      <xdr:colOff>2247899</xdr:colOff>
      <xdr:row>67</xdr:row>
      <xdr:rowOff>19050</xdr:rowOff>
    </xdr:to>
    <xdr:sp macro="" textlink="">
      <xdr:nvSpPr>
        <xdr:cNvPr id="18" name="TextBox 1"/>
        <xdr:cNvSpPr txBox="1"/>
      </xdr:nvSpPr>
      <xdr:spPr>
        <a:xfrm>
          <a:off x="11079165676" y="19707226"/>
          <a:ext cx="2038350" cy="876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1" anchor="t"/>
        <a:lstStyle/>
        <a:p>
          <a:pPr algn="ctr" rtl="1"/>
          <a:endParaRPr lang="ar-SA" sz="1400" b="0">
            <a:latin typeface="Sakkal Majalla" panose="02000000000000000000" pitchFamily="2" charset="-78"/>
            <a:cs typeface="Sakkal Majalla" panose="02000000000000000000" pitchFamily="2" charset="-78"/>
          </a:endParaRPr>
        </a:p>
        <a:p>
          <a:pPr algn="ctr" rtl="1"/>
          <a:r>
            <a:rPr lang="ar-SA" sz="1400" b="0">
              <a:latin typeface="Sakkal Majalla" panose="02000000000000000000" pitchFamily="2" charset="-78"/>
              <a:cs typeface="Sakkal Majalla" panose="02000000000000000000" pitchFamily="2" charset="-78"/>
            </a:rPr>
            <a:t>التدريب والتأهيل</a:t>
          </a:r>
        </a:p>
      </xdr:txBody>
    </xdr:sp>
    <xdr:clientData/>
  </xdr:twoCellAnchor>
  <xdr:twoCellAnchor>
    <xdr:from>
      <xdr:col>0</xdr:col>
      <xdr:colOff>0</xdr:colOff>
      <xdr:row>19</xdr:row>
      <xdr:rowOff>47625</xdr:rowOff>
    </xdr:from>
    <xdr:to>
      <xdr:col>0</xdr:col>
      <xdr:colOff>5715000</xdr:colOff>
      <xdr:row>24</xdr:row>
      <xdr:rowOff>104775</xdr:rowOff>
    </xdr:to>
    <xdr:sp macro="" textlink="">
      <xdr:nvSpPr>
        <xdr:cNvPr id="19" name="TextBox 2"/>
        <xdr:cNvSpPr txBox="1"/>
      </xdr:nvSpPr>
      <xdr:spPr>
        <a:xfrm>
          <a:off x="11081565975" y="7248525"/>
          <a:ext cx="5715000" cy="962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1" anchor="t"/>
        <a:lstStyle/>
        <a:p>
          <a:pPr rtl="1"/>
          <a:r>
            <a:rPr lang="ar-SA" sz="1400" b="1">
              <a:solidFill>
                <a:schemeClr val="dk1"/>
              </a:solidFill>
              <a:effectLst/>
              <a:latin typeface="Sakkal Majalla" panose="02000000000000000000" pitchFamily="2" charset="-78"/>
              <a:ea typeface="+mn-ea"/>
              <a:cs typeface="Sakkal Majalla" panose="02000000000000000000" pitchFamily="2" charset="-78"/>
            </a:rPr>
            <a:t>سادساً مبادراتُ الجمعيةِ خلالَ أزمة جائحةِ كورونا</a:t>
          </a:r>
          <a:endParaRPr lang="en-US" sz="1400">
            <a:solidFill>
              <a:schemeClr val="dk1"/>
            </a:solidFill>
            <a:effectLst/>
            <a:latin typeface="Sakkal Majalla" panose="02000000000000000000" pitchFamily="2" charset="-78"/>
            <a:ea typeface="+mn-ea"/>
            <a:cs typeface="Sakkal Majalla" panose="02000000000000000000" pitchFamily="2" charset="-78"/>
          </a:endParaRPr>
        </a:p>
        <a:p>
          <a:pPr rtl="1"/>
          <a:r>
            <a:rPr lang="ar-SA" sz="1400">
              <a:solidFill>
                <a:schemeClr val="dk1"/>
              </a:solidFill>
              <a:effectLst/>
              <a:latin typeface="Sakkal Majalla" panose="02000000000000000000" pitchFamily="2" charset="-78"/>
              <a:ea typeface="+mn-ea"/>
              <a:cs typeface="Sakkal Majalla" panose="02000000000000000000" pitchFamily="2" charset="-78"/>
            </a:rPr>
            <a:t>تم</a:t>
          </a:r>
          <a:r>
            <a:rPr lang="ar-SA" sz="1400" baseline="0">
              <a:solidFill>
                <a:schemeClr val="dk1"/>
              </a:solidFill>
              <a:effectLst/>
              <a:latin typeface="Sakkal Majalla" panose="02000000000000000000" pitchFamily="2" charset="-78"/>
              <a:ea typeface="+mn-ea"/>
              <a:cs typeface="Sakkal Majalla" panose="02000000000000000000" pitchFamily="2" charset="-78"/>
            </a:rPr>
            <a:t> تقديم العديد من ال</a:t>
          </a:r>
          <a:r>
            <a:rPr lang="ar-SA" sz="1400">
              <a:solidFill>
                <a:schemeClr val="dk1"/>
              </a:solidFill>
              <a:effectLst/>
              <a:latin typeface="Sakkal Majalla" panose="02000000000000000000" pitchFamily="2" charset="-78"/>
              <a:ea typeface="+mn-ea"/>
              <a:cs typeface="Sakkal Majalla" panose="02000000000000000000" pitchFamily="2" charset="-78"/>
            </a:rPr>
            <a:t>ندوات</a:t>
          </a:r>
          <a:r>
            <a:rPr lang="ar-SA" sz="1400" baseline="0">
              <a:solidFill>
                <a:schemeClr val="dk1"/>
              </a:solidFill>
              <a:effectLst/>
              <a:latin typeface="Sakkal Majalla" panose="02000000000000000000" pitchFamily="2" charset="-78"/>
              <a:ea typeface="+mn-ea"/>
              <a:cs typeface="Sakkal Majalla" panose="02000000000000000000" pitchFamily="2" charset="-78"/>
            </a:rPr>
            <a:t> ال</a:t>
          </a:r>
          <a:r>
            <a:rPr lang="ar-SA" sz="1400">
              <a:solidFill>
                <a:schemeClr val="dk1"/>
              </a:solidFill>
              <a:effectLst/>
              <a:latin typeface="Sakkal Majalla" panose="02000000000000000000" pitchFamily="2" charset="-78"/>
              <a:ea typeface="+mn-ea"/>
              <a:cs typeface="Sakkal Majalla" panose="02000000000000000000" pitchFamily="2" charset="-78"/>
            </a:rPr>
            <a:t>تثقيفيةً بهدفِ توعيةِ الأسرةِ وتزويدها بالمهاراتِ النفسيةِ والاجتماعيةِ للتعامل مع أزمةِ كورونا.</a:t>
          </a:r>
          <a:endParaRPr lang="ar-SA" sz="1400">
            <a:latin typeface="Sakkal Majalla" panose="02000000000000000000" pitchFamily="2" charset="-78"/>
            <a:cs typeface="Sakkal Majalla" panose="02000000000000000000" pitchFamily="2" charset="-78"/>
          </a:endParaRPr>
        </a:p>
      </xdr:txBody>
    </xdr:sp>
    <xdr:clientData/>
  </xdr:twoCellAnchor>
  <xdr:twoCellAnchor>
    <xdr:from>
      <xdr:col>1</xdr:col>
      <xdr:colOff>219074</xdr:colOff>
      <xdr:row>19</xdr:row>
      <xdr:rowOff>104776</xdr:rowOff>
    </xdr:from>
    <xdr:to>
      <xdr:col>1</xdr:col>
      <xdr:colOff>2257424</xdr:colOff>
      <xdr:row>24</xdr:row>
      <xdr:rowOff>76201</xdr:rowOff>
    </xdr:to>
    <xdr:sp macro="" textlink="">
      <xdr:nvSpPr>
        <xdr:cNvPr id="20" name="TextBox 1"/>
        <xdr:cNvSpPr txBox="1"/>
      </xdr:nvSpPr>
      <xdr:spPr>
        <a:xfrm>
          <a:off x="11079156151" y="7305676"/>
          <a:ext cx="2038350"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1" anchor="ctr"/>
        <a:lstStyle/>
        <a:p>
          <a:pPr algn="ctr" rtl="1"/>
          <a:r>
            <a:rPr lang="ar-SA" sz="1000" b="0">
              <a:solidFill>
                <a:schemeClr val="dk1"/>
              </a:solidFill>
              <a:effectLst/>
              <a:latin typeface="Sakkal Majalla" panose="02000000000000000000" pitchFamily="2" charset="-78"/>
              <a:ea typeface="+mn-ea"/>
              <a:cs typeface="Sakkal Majalla" panose="02000000000000000000" pitchFamily="2" charset="-78"/>
            </a:rPr>
            <a:t>محاضرات</a:t>
          </a:r>
          <a:r>
            <a:rPr lang="ar-SA" sz="1000" b="0" baseline="0">
              <a:solidFill>
                <a:schemeClr val="dk1"/>
              </a:solidFill>
              <a:effectLst/>
              <a:latin typeface="Sakkal Majalla" panose="02000000000000000000" pitchFamily="2" charset="-78"/>
              <a:ea typeface="+mn-ea"/>
              <a:cs typeface="Sakkal Majalla" panose="02000000000000000000" pitchFamily="2" charset="-78"/>
            </a:rPr>
            <a:t> توعوية</a:t>
          </a:r>
        </a:p>
        <a:p>
          <a:pPr algn="ctr" rtl="1"/>
          <a:r>
            <a:rPr lang="ar-SA" sz="1000" b="0" baseline="0">
              <a:solidFill>
                <a:schemeClr val="dk1"/>
              </a:solidFill>
              <a:effectLst/>
              <a:latin typeface="Sakkal Majalla" panose="02000000000000000000" pitchFamily="2" charset="-78"/>
              <a:ea typeface="+mn-ea"/>
              <a:cs typeface="Sakkal Majalla" panose="02000000000000000000" pitchFamily="2" charset="-78"/>
            </a:rPr>
            <a:t>ورش عمل تثقيفية</a:t>
          </a:r>
        </a:p>
        <a:p>
          <a:pPr algn="ctr" rtl="1"/>
          <a:r>
            <a:rPr lang="ar-SA" sz="1000" b="0" baseline="0">
              <a:solidFill>
                <a:schemeClr val="dk1"/>
              </a:solidFill>
              <a:effectLst/>
              <a:latin typeface="Sakkal Majalla" panose="02000000000000000000" pitchFamily="2" charset="-78"/>
              <a:ea typeface="+mn-ea"/>
              <a:cs typeface="Sakkal Majalla" panose="02000000000000000000" pitchFamily="2" charset="-78"/>
            </a:rPr>
            <a:t>استشارات نفسية واسرية</a:t>
          </a:r>
        </a:p>
        <a:p>
          <a:pPr algn="ctr" rtl="1"/>
          <a:r>
            <a:rPr lang="ar-SA" sz="1000" b="0" baseline="0">
              <a:solidFill>
                <a:schemeClr val="dk1"/>
              </a:solidFill>
              <a:effectLst/>
              <a:latin typeface="Sakkal Majalla" panose="02000000000000000000" pitchFamily="2" charset="-78"/>
              <a:ea typeface="+mn-ea"/>
              <a:cs typeface="Sakkal Majalla" panose="02000000000000000000" pitchFamily="2" charset="-78"/>
            </a:rPr>
            <a:t>رسائل توعوية</a:t>
          </a:r>
          <a:endParaRPr lang="ar-SA" sz="1000">
            <a:effectLst/>
            <a:latin typeface="Sakkal Majalla" panose="02000000000000000000" pitchFamily="2" charset="-78"/>
            <a:cs typeface="Sakkal Majalla" panose="02000000000000000000" pitchFamily="2" charset="-78"/>
          </a:endParaRPr>
        </a:p>
        <a:p>
          <a:pPr algn="ctr" rtl="1"/>
          <a:endParaRPr lang="ar-SA" sz="1400" b="0">
            <a:latin typeface="Sakkal Majalla" panose="02000000000000000000" pitchFamily="2" charset="-78"/>
            <a:cs typeface="Sakkal Majalla" panose="02000000000000000000" pitchFamily="2" charset="-78"/>
          </a:endParaRPr>
        </a:p>
      </xdr:txBody>
    </xdr:sp>
    <xdr:clientData/>
  </xdr:twoCellAnchor>
  <xdr:twoCellAnchor>
    <xdr:from>
      <xdr:col>0</xdr:col>
      <xdr:colOff>0</xdr:colOff>
      <xdr:row>13</xdr:row>
      <xdr:rowOff>9525</xdr:rowOff>
    </xdr:from>
    <xdr:to>
      <xdr:col>0</xdr:col>
      <xdr:colOff>5715000</xdr:colOff>
      <xdr:row>18</xdr:row>
      <xdr:rowOff>66675</xdr:rowOff>
    </xdr:to>
    <xdr:sp macro="" textlink="">
      <xdr:nvSpPr>
        <xdr:cNvPr id="21" name="TextBox 2"/>
        <xdr:cNvSpPr txBox="1"/>
      </xdr:nvSpPr>
      <xdr:spPr>
        <a:xfrm>
          <a:off x="11081565975" y="6124575"/>
          <a:ext cx="5715000" cy="962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1" anchor="t"/>
        <a:lstStyle/>
        <a:p>
          <a:pPr rtl="1"/>
          <a:r>
            <a:rPr lang="ar-SA" sz="1400" b="1">
              <a:solidFill>
                <a:schemeClr val="dk1"/>
              </a:solidFill>
              <a:effectLst/>
              <a:latin typeface="Sakkal Majalla" panose="02000000000000000000" pitchFamily="2" charset="-78"/>
              <a:ea typeface="+mn-ea"/>
              <a:cs typeface="Sakkal Majalla" panose="02000000000000000000" pitchFamily="2" charset="-78"/>
            </a:rPr>
            <a:t>رابعاً وخامسا: مركزي</a:t>
          </a:r>
          <a:r>
            <a:rPr lang="ar-SA" sz="1400" b="1" baseline="0">
              <a:solidFill>
                <a:schemeClr val="dk1"/>
              </a:solidFill>
              <a:effectLst/>
              <a:latin typeface="Sakkal Majalla" panose="02000000000000000000" pitchFamily="2" charset="-78"/>
              <a:ea typeface="+mn-ea"/>
              <a:cs typeface="Sakkal Majalla" panose="02000000000000000000" pitchFamily="2" charset="-78"/>
            </a:rPr>
            <a:t> تمكين للتدريب الرجالي والنسائي</a:t>
          </a:r>
          <a:endParaRPr lang="en-US" sz="1400">
            <a:solidFill>
              <a:schemeClr val="dk1"/>
            </a:solidFill>
            <a:effectLst/>
            <a:latin typeface="Sakkal Majalla" panose="02000000000000000000" pitchFamily="2" charset="-78"/>
            <a:ea typeface="+mn-ea"/>
            <a:cs typeface="Sakkal Majalla" panose="02000000000000000000" pitchFamily="2" charset="-78"/>
          </a:endParaRPr>
        </a:p>
        <a:p>
          <a:pPr rtl="1"/>
          <a:r>
            <a:rPr lang="ar-SA" sz="1400">
              <a:solidFill>
                <a:schemeClr val="dk1"/>
              </a:solidFill>
              <a:effectLst/>
              <a:latin typeface="Sakkal Majalla" panose="02000000000000000000" pitchFamily="2" charset="-78"/>
              <a:ea typeface="+mn-ea"/>
              <a:cs typeface="Sakkal Majalla" panose="02000000000000000000" pitchFamily="2" charset="-78"/>
            </a:rPr>
            <a:t>مراكز تدريب معتمدة مرخصة من المؤسسة العامة للتدريب التقني والمهني تقدم برامج تدريبية تلبي احتياجات الأسرة بكافة أطيافها،</a:t>
          </a:r>
          <a:r>
            <a:rPr lang="ar-SA" sz="1400" baseline="0">
              <a:solidFill>
                <a:schemeClr val="dk1"/>
              </a:solidFill>
              <a:effectLst/>
              <a:latin typeface="Sakkal Majalla" panose="02000000000000000000" pitchFamily="2" charset="-78"/>
              <a:ea typeface="+mn-ea"/>
              <a:cs typeface="Sakkal Majalla" panose="02000000000000000000" pitchFamily="2" charset="-78"/>
            </a:rPr>
            <a:t> بما يحقق استقرارها وتأهيل ابناءها لسوق العمل.</a:t>
          </a:r>
          <a:endParaRPr lang="ar-SA" sz="1400">
            <a:latin typeface="Sakkal Majalla" panose="02000000000000000000" pitchFamily="2" charset="-78"/>
            <a:cs typeface="Sakkal Majalla" panose="02000000000000000000" pitchFamily="2" charset="-78"/>
          </a:endParaRPr>
        </a:p>
      </xdr:txBody>
    </xdr:sp>
    <xdr:clientData/>
  </xdr:twoCellAnchor>
  <xdr:twoCellAnchor>
    <xdr:from>
      <xdr:col>1</xdr:col>
      <xdr:colOff>352424</xdr:colOff>
      <xdr:row>13</xdr:row>
      <xdr:rowOff>47626</xdr:rowOff>
    </xdr:from>
    <xdr:to>
      <xdr:col>1</xdr:col>
      <xdr:colOff>2390774</xdr:colOff>
      <xdr:row>18</xdr:row>
      <xdr:rowOff>19051</xdr:rowOff>
    </xdr:to>
    <xdr:sp macro="" textlink="">
      <xdr:nvSpPr>
        <xdr:cNvPr id="22" name="TextBox 1"/>
        <xdr:cNvSpPr txBox="1"/>
      </xdr:nvSpPr>
      <xdr:spPr>
        <a:xfrm>
          <a:off x="11079022801" y="6162676"/>
          <a:ext cx="2038350"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1" anchor="ctr"/>
        <a:lstStyle/>
        <a:p>
          <a:pPr algn="ctr" rtl="1"/>
          <a:r>
            <a:rPr lang="ar-SA" sz="1000" b="0">
              <a:solidFill>
                <a:schemeClr val="dk1"/>
              </a:solidFill>
              <a:effectLst/>
              <a:latin typeface="Sakkal Majalla" panose="02000000000000000000" pitchFamily="2" charset="-78"/>
              <a:ea typeface="+mn-ea"/>
              <a:cs typeface="Sakkal Majalla" panose="02000000000000000000" pitchFamily="2" charset="-78"/>
            </a:rPr>
            <a:t>دورات تدريبية</a:t>
          </a:r>
          <a:endParaRPr lang="ar-SA" sz="1000">
            <a:effectLst/>
            <a:latin typeface="Sakkal Majalla" panose="02000000000000000000" pitchFamily="2" charset="-78"/>
            <a:cs typeface="Sakkal Majalla" panose="02000000000000000000" pitchFamily="2" charset="-78"/>
          </a:endParaRPr>
        </a:p>
      </xdr:txBody>
    </xdr:sp>
    <xdr:clientData/>
  </xdr:twoCellAnchor>
</xdr:wsDr>
</file>

<file path=xl/tables/table1.xml><?xml version="1.0" encoding="utf-8"?>
<table xmlns="http://schemas.openxmlformats.org/spreadsheetml/2006/main" id="1" name="Table1" displayName="Table1" ref="A1:E5" totalsRowShown="0" headerRowDxfId="196" headerRowBorderDxfId="195" tableBorderDxfId="194">
  <autoFilter ref="A1:E5"/>
  <tableColumns count="5">
    <tableColumn id="1" name="Column1" dataDxfId="193"/>
    <tableColumn id="2" name="Column2" dataDxfId="192"/>
    <tableColumn id="3" name="Column3" dataDxfId="191"/>
    <tableColumn id="4" name="Column4" dataDxfId="190"/>
    <tableColumn id="5" name="Column5" dataDxfId="189"/>
  </tableColumns>
  <tableStyleInfo name="TableStyleMedium2" showFirstColumn="0" showLastColumn="0" showRowStripes="1" showColumnStripes="0"/>
</table>
</file>

<file path=xl/tables/table10.xml><?xml version="1.0" encoding="utf-8"?>
<table xmlns="http://schemas.openxmlformats.org/spreadsheetml/2006/main" id="5" name="Table5" displayName="Table5" ref="A2:E13" totalsRowShown="0" headerRowDxfId="95" headerRowBorderDxfId="94" tableBorderDxfId="93">
  <autoFilter ref="A2:E13"/>
  <tableColumns count="5">
    <tableColumn id="1" name="اللجنة" dataDxfId="92"/>
    <tableColumn id="2" name="رقم الاجتماع" dataDxfId="91"/>
    <tableColumn id="3" name="تاريخه" dataDxfId="90"/>
    <tableColumn id="4" name="أهم القرارات" dataDxfId="89"/>
    <tableColumn id="5" name="مرفق المحضر" dataDxfId="88"/>
  </tableColumns>
  <tableStyleInfo name="TableStyleMedium2" showFirstColumn="0" showLastColumn="0" showRowStripes="1" showColumnStripes="0"/>
</table>
</file>

<file path=xl/tables/table11.xml><?xml version="1.0" encoding="utf-8"?>
<table xmlns="http://schemas.openxmlformats.org/spreadsheetml/2006/main" id="12" name="Table12" displayName="Table12" ref="A1:F10" totalsRowShown="0" headerRowDxfId="87" dataDxfId="85" headerRowBorderDxfId="86" tableBorderDxfId="84" totalsRowBorderDxfId="83">
  <autoFilter ref="A1:F10"/>
  <tableColumns count="6">
    <tableColumn id="1" name="Column1" dataDxfId="82"/>
    <tableColumn id="2" name="Column2" dataDxfId="81"/>
    <tableColumn id="3" name="Column3" dataDxfId="80"/>
    <tableColumn id="4" name="Column4" dataDxfId="79"/>
    <tableColumn id="5" name="Column5" dataDxfId="78"/>
    <tableColumn id="6" name="Column6" dataDxfId="77"/>
  </tableColumns>
  <tableStyleInfo name="TableStyleMedium2" showFirstColumn="0" showLastColumn="0" showRowStripes="1" showColumnStripes="0"/>
</table>
</file>

<file path=xl/tables/table12.xml><?xml version="1.0" encoding="utf-8"?>
<table xmlns="http://schemas.openxmlformats.org/spreadsheetml/2006/main" id="13" name="Table13" displayName="Table13" ref="A1:F12" totalsRowShown="0" headerRowDxfId="76" dataDxfId="75" tableBorderDxfId="74">
  <autoFilter ref="A1:F12"/>
  <tableColumns count="6">
    <tableColumn id="1" name="Column1" dataDxfId="73"/>
    <tableColumn id="2" name="Column2" dataDxfId="72"/>
    <tableColumn id="3" name="Column3" dataDxfId="71"/>
    <tableColumn id="4" name="Column4" dataDxfId="70"/>
    <tableColumn id="5" name="Column5" dataDxfId="69"/>
    <tableColumn id="6" name="Column6" dataDxfId="68"/>
  </tableColumns>
  <tableStyleInfo name="TableStyleMedium2" showFirstColumn="0" showLastColumn="0" showRowStripes="1" showColumnStripes="0"/>
</table>
</file>

<file path=xl/tables/table13.xml><?xml version="1.0" encoding="utf-8"?>
<table xmlns="http://schemas.openxmlformats.org/spreadsheetml/2006/main" id="14" name="Table14" displayName="Table14" ref="A1:D7" totalsRowShown="0" headerRowDxfId="67" dataDxfId="65" headerRowBorderDxfId="66" tableBorderDxfId="64">
  <autoFilter ref="A1:D7"/>
  <tableColumns count="4">
    <tableColumn id="1" name="Column1" dataDxfId="63"/>
    <tableColumn id="2" name="Column2" dataDxfId="62"/>
    <tableColumn id="3" name="Column3" dataDxfId="61"/>
    <tableColumn id="4" name="Column4" dataDxfId="60"/>
  </tableColumns>
  <tableStyleInfo name="TableStyleMedium2" showFirstColumn="0" showLastColumn="0" showRowStripes="1" showColumnStripes="0"/>
</table>
</file>

<file path=xl/tables/table14.xml><?xml version="1.0" encoding="utf-8"?>
<table xmlns="http://schemas.openxmlformats.org/spreadsheetml/2006/main" id="15" name="Table15" displayName="Table15" ref="A1:E4" totalsRowShown="0" headerRowDxfId="59" headerRowBorderDxfId="58" tableBorderDxfId="57" totalsRowBorderDxfId="56">
  <autoFilter ref="A1:E4"/>
  <tableColumns count="5">
    <tableColumn id="1" name="Column1" dataDxfId="55"/>
    <tableColumn id="2" name="Column2" dataDxfId="54"/>
    <tableColumn id="3" name="Column3" dataDxfId="53"/>
    <tableColumn id="4" name="Column4" dataDxfId="52"/>
    <tableColumn id="5" name="Column5" dataDxfId="51"/>
  </tableColumns>
  <tableStyleInfo name="TableStyleMedium2" showFirstColumn="0" showLastColumn="0" showRowStripes="1" showColumnStripes="0"/>
</table>
</file>

<file path=xl/tables/table15.xml><?xml version="1.0" encoding="utf-8"?>
<table xmlns="http://schemas.openxmlformats.org/spreadsheetml/2006/main" id="16" name="Table16" displayName="Table16" ref="A1:F5" totalsRowShown="0" headerRowDxfId="50" headerRowBorderDxfId="49" tableBorderDxfId="48">
  <autoFilter ref="A1:F5"/>
  <tableColumns count="6">
    <tableColumn id="1" name="Column1" dataDxfId="47"/>
    <tableColumn id="2" name="Column2" dataDxfId="46"/>
    <tableColumn id="3" name="Column3" dataDxfId="45"/>
    <tableColumn id="4" name="Column4" dataDxfId="44"/>
    <tableColumn id="5" name="Column5"/>
    <tableColumn id="6" name="Column6"/>
  </tableColumns>
  <tableStyleInfo name="TableStyleMedium2" showFirstColumn="0" showLastColumn="0" showRowStripes="1" showColumnStripes="0"/>
</table>
</file>

<file path=xl/tables/table16.xml><?xml version="1.0" encoding="utf-8"?>
<table xmlns="http://schemas.openxmlformats.org/spreadsheetml/2006/main" id="19" name="Table19" displayName="Table19" ref="A1:D9" totalsRowShown="0" headerRowDxfId="43" dataDxfId="41" headerRowBorderDxfId="42" tableBorderDxfId="40" totalsRowBorderDxfId="39">
  <autoFilter ref="A1:D9"/>
  <tableColumns count="4">
    <tableColumn id="1" name="السجل " dataDxfId="38"/>
    <tableColumn id="2" name="هل تستخدمه الجمعية (نعم/لا)" dataDxfId="37"/>
    <tableColumn id="3" name="يتم التحديث بطريقة منتظمة (نعم/لا)" dataDxfId="36"/>
    <tableColumn id="4" name="ملاحظات" dataDxfId="35"/>
  </tableColumns>
  <tableStyleInfo name="TableStyleMedium2" showFirstColumn="0" showLastColumn="0" showRowStripes="1" showColumnStripes="0"/>
</table>
</file>

<file path=xl/tables/table17.xml><?xml version="1.0" encoding="utf-8"?>
<table xmlns="http://schemas.openxmlformats.org/spreadsheetml/2006/main" id="20" name="Table20" displayName="Table20" ref="A1:D11" totalsRowShown="0" headerRowDxfId="34" dataDxfId="33" tableBorderDxfId="32">
  <autoFilter ref="A1:D11"/>
  <tableColumns count="4">
    <tableColumn id="1" name="Column1" dataDxfId="31"/>
    <tableColumn id="2" name="Column2" dataDxfId="30"/>
    <tableColumn id="3" name="Column3" dataDxfId="29"/>
    <tableColumn id="4" name="Column4" dataDxfId="28"/>
  </tableColumns>
  <tableStyleInfo name="TableStyleMedium2" showFirstColumn="0" showLastColumn="0" showRowStripes="1" showColumnStripes="0"/>
</table>
</file>

<file path=xl/tables/table18.xml><?xml version="1.0" encoding="utf-8"?>
<table xmlns="http://schemas.openxmlformats.org/spreadsheetml/2006/main" id="21" name="Table21" displayName="Table21" ref="A1:B5" totalsRowShown="0" headerRowDxfId="27" headerRowBorderDxfId="26" tableBorderDxfId="25" totalsRowBorderDxfId="24">
  <autoFilter ref="A1:B5"/>
  <tableColumns count="2">
    <tableColumn id="1" name="Column1"/>
    <tableColumn id="2" name="Column2"/>
  </tableColumns>
  <tableStyleInfo name="TableStyleMedium2" showFirstColumn="0" showLastColumn="0" showRowStripes="1" showColumnStripes="0"/>
</table>
</file>

<file path=xl/tables/table19.xml><?xml version="1.0" encoding="utf-8"?>
<table xmlns="http://schemas.openxmlformats.org/spreadsheetml/2006/main" id="22" name="Table22" displayName="Table22" ref="A1:F3" totalsRowShown="0" headerRowDxfId="23" headerRowBorderDxfId="22" tableBorderDxfId="21" totalsRowBorderDxfId="20">
  <autoFilter ref="A1:F3"/>
  <tableColumns count="6">
    <tableColumn id="1" name="Column1"/>
    <tableColumn id="2" name="Column2"/>
    <tableColumn id="3" name="Column3"/>
    <tableColumn id="4" name="Column4"/>
    <tableColumn id="5" name="Column5"/>
    <tableColumn id="6" name="Column6"/>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1:E3" totalsRowShown="0" headerRowDxfId="188" dataDxfId="186" headerRowBorderDxfId="187" tableBorderDxfId="185">
  <autoFilter ref="A1:E3"/>
  <tableColumns count="5">
    <tableColumn id="1" name="Column1" dataDxfId="184"/>
    <tableColumn id="2" name="Column2" dataDxfId="183"/>
    <tableColumn id="3" name="Column3" dataDxfId="182"/>
    <tableColumn id="4" name="Column4" dataDxfId="181"/>
    <tableColumn id="5" name="Column5" dataDxfId="180"/>
  </tableColumns>
  <tableStyleInfo name="TableStyleMedium2" showFirstColumn="0" showLastColumn="0" showRowStripes="1" showColumnStripes="0"/>
</table>
</file>

<file path=xl/tables/table20.xml><?xml version="1.0" encoding="utf-8"?>
<table xmlns="http://schemas.openxmlformats.org/spreadsheetml/2006/main" id="23" name="Table23" displayName="Table23" ref="A1:G3" totalsRowShown="0" headerRowDxfId="19" headerRowBorderDxfId="18" tableBorderDxfId="17" totalsRowBorderDxfId="16">
  <autoFilter ref="A1:G3"/>
  <tableColumns count="7">
    <tableColumn id="1" name="Column1"/>
    <tableColumn id="2" name="Column2"/>
    <tableColumn id="3" name="Column3"/>
    <tableColumn id="4" name="Column4"/>
    <tableColumn id="5" name="Column5"/>
    <tableColumn id="6" name="Column6"/>
    <tableColumn id="7" name="Column7"/>
  </tableColumns>
  <tableStyleInfo name="TableStyleMedium2" showFirstColumn="0" showLastColumn="0" showRowStripes="1" showColumnStripes="0"/>
</table>
</file>

<file path=xl/tables/table21.xml><?xml version="1.0" encoding="utf-8"?>
<table xmlns="http://schemas.openxmlformats.org/spreadsheetml/2006/main" id="24" name="Table24" displayName="Table24" ref="A1:D4" totalsRowShown="0" headerRowDxfId="15" headerRowBorderDxfId="14" tableBorderDxfId="13" totalsRowBorderDxfId="12">
  <autoFilter ref="A1:D4"/>
  <tableColumns count="4">
    <tableColumn id="1" name="Column1" dataDxfId="11"/>
    <tableColumn id="2" name="Column2" dataDxfId="10"/>
    <tableColumn id="3" name="Column3" dataDxfId="9"/>
    <tableColumn id="4" name="Column4"/>
  </tableColumns>
  <tableStyleInfo name="TableStyleMedium2" showFirstColumn="0" showLastColumn="0" showRowStripes="1" showColumnStripes="0"/>
</table>
</file>

<file path=xl/tables/table22.xml><?xml version="1.0" encoding="utf-8"?>
<table xmlns="http://schemas.openxmlformats.org/spreadsheetml/2006/main" id="25" name="Table25" displayName="Table25" ref="A1:D3" totalsRowShown="0" headerRowDxfId="8" headerRowBorderDxfId="7" tableBorderDxfId="6" totalsRowBorderDxfId="5">
  <autoFilter ref="A1:D3"/>
  <tableColumns count="4">
    <tableColumn id="1" name="Column1"/>
    <tableColumn id="2" name="Column2"/>
    <tableColumn id="3" name="Column3"/>
    <tableColumn id="4" name="Column4"/>
  </tableColumns>
  <tableStyleInfo name="TableStyleMedium2" showFirstColumn="0" showLastColumn="0" showRowStripes="1" showColumnStripes="0"/>
</table>
</file>

<file path=xl/tables/table23.xml><?xml version="1.0" encoding="utf-8"?>
<table xmlns="http://schemas.openxmlformats.org/spreadsheetml/2006/main" id="28" name="Table28" displayName="Table28" ref="A1:B5" totalsRowShown="0" headerRowDxfId="4" headerRowBorderDxfId="3" tableBorderDxfId="2">
  <autoFilter ref="A1:B5"/>
  <tableColumns count="2">
    <tableColumn id="1" name="Column1" dataDxfId="1"/>
    <tableColumn id="2" name="Column2" dataDxfId="0"/>
  </tableColumns>
  <tableStyleInfo name="TableStyleMedium2" showFirstColumn="0" showLastColumn="0" showRowStripes="1" showColumnStripes="0"/>
</table>
</file>

<file path=xl/tables/table3.xml><?xml version="1.0" encoding="utf-8"?>
<table xmlns="http://schemas.openxmlformats.org/spreadsheetml/2006/main" id="6" name="Table6" displayName="Table6" ref="A1:F102" totalsRowShown="0" headerRowDxfId="179" dataDxfId="178">
  <autoFilter ref="A1:F102"/>
  <tableColumns count="6">
    <tableColumn id="7" name="عمود1" dataDxfId="177"/>
    <tableColumn id="1" name="Column1" dataDxfId="176"/>
    <tableColumn id="2" name="Column2" dataDxfId="175"/>
    <tableColumn id="3" name="Column3" dataDxfId="174"/>
    <tableColumn id="5" name="Column5" dataDxfId="173"/>
    <tableColumn id="6" name="Column6" dataDxfId="172"/>
  </tableColumns>
  <tableStyleInfo name="TableStyleMedium2" showFirstColumn="0" showLastColumn="0" showRowStripes="1" showColumnStripes="0"/>
</table>
</file>

<file path=xl/tables/table4.xml><?xml version="1.0" encoding="utf-8"?>
<table xmlns="http://schemas.openxmlformats.org/spreadsheetml/2006/main" id="7" name="Table7" displayName="Table7" ref="A1:N11" totalsRowShown="0" headerRowDxfId="171" dataDxfId="169" headerRowBorderDxfId="170" tableBorderDxfId="168">
  <autoFilter ref="A1:N11"/>
  <tableColumns count="14">
    <tableColumn id="1" name="Column1" dataDxfId="167"/>
    <tableColumn id="3" name="Column3" dataDxfId="166"/>
    <tableColumn id="4" name="Column4" dataDxfId="165"/>
    <tableColumn id="5" name="Column5" dataDxfId="164"/>
    <tableColumn id="6" name="Column6" dataDxfId="163"/>
    <tableColumn id="7" name="Column7" dataDxfId="162"/>
    <tableColumn id="8" name="Column8" dataDxfId="161"/>
    <tableColumn id="9" name="Column9" dataDxfId="160"/>
    <tableColumn id="10" name="Column10" dataDxfId="159"/>
    <tableColumn id="12" name="Column12" dataDxfId="158"/>
    <tableColumn id="13" name="Column13" dataDxfId="157"/>
    <tableColumn id="14" name="Column14" dataDxfId="156"/>
    <tableColumn id="15" name="Column15" dataDxfId="155"/>
    <tableColumn id="16" name="Column16" dataDxfId="154"/>
  </tableColumns>
  <tableStyleInfo name="TableStyleMedium2" showFirstColumn="0" showLastColumn="0" showRowStripes="1" showColumnStripes="0"/>
</table>
</file>

<file path=xl/tables/table5.xml><?xml version="1.0" encoding="utf-8"?>
<table xmlns="http://schemas.openxmlformats.org/spreadsheetml/2006/main" id="8" name="Table8" displayName="Table8" ref="A1:L5" totalsRowShown="0" headerRowDxfId="153" headerRowBorderDxfId="152" tableBorderDxfId="151" totalsRowBorderDxfId="150">
  <autoFilter ref="A1:L5"/>
  <tableColumns count="12">
    <tableColumn id="1" name="Column1" dataDxfId="149"/>
    <tableColumn id="3" name="Column3" dataDxfId="148"/>
    <tableColumn id="4" name="Column4" dataDxfId="147"/>
    <tableColumn id="5" name="Column5" dataDxfId="146"/>
    <tableColumn id="6" name="Column6" dataDxfId="145"/>
    <tableColumn id="8" name="Column8" dataDxfId="144"/>
    <tableColumn id="9" name="Column9" dataDxfId="143"/>
    <tableColumn id="10" name="Column10" dataDxfId="142"/>
    <tableColumn id="11" name="Column11" dataDxfId="141"/>
    <tableColumn id="12" name="Column12" dataDxfId="140"/>
    <tableColumn id="13" name="Column13" dataDxfId="139"/>
    <tableColumn id="2" name="Column14" dataDxfId="138"/>
  </tableColumns>
  <tableStyleInfo name="TableStyleMedium2" showFirstColumn="0" showLastColumn="0" showRowStripes="1" showColumnStripes="0"/>
</table>
</file>

<file path=xl/tables/table6.xml><?xml version="1.0" encoding="utf-8"?>
<table xmlns="http://schemas.openxmlformats.org/spreadsheetml/2006/main" id="9" name="Table9" displayName="Table9" ref="A1:J3" totalsRowShown="0" headerRowDxfId="137" dataDxfId="135" headerRowBorderDxfId="136" tableBorderDxfId="134" totalsRowBorderDxfId="133">
  <autoFilter ref="A1:J3"/>
  <tableColumns count="10">
    <tableColumn id="1" name="Column1" dataDxfId="132"/>
    <tableColumn id="3" name="Column3" dataDxfId="131"/>
    <tableColumn id="4" name="Column4" dataDxfId="130"/>
    <tableColumn id="5" name="Column5" dataDxfId="129"/>
    <tableColumn id="6" name="Column6" dataDxfId="128"/>
    <tableColumn id="8" name="Column8" dataDxfId="127"/>
    <tableColumn id="9" name="Column9" dataDxfId="126"/>
    <tableColumn id="10" name="Column10" dataDxfId="125"/>
    <tableColumn id="11" name="Column11" dataDxfId="124"/>
    <tableColumn id="12" name="Column12" dataDxfId="123"/>
  </tableColumns>
  <tableStyleInfo name="TableStyleMedium2" showFirstColumn="0" showLastColumn="0" showRowStripes="1" showColumnStripes="0"/>
</table>
</file>

<file path=xl/tables/table7.xml><?xml version="1.0" encoding="utf-8"?>
<table xmlns="http://schemas.openxmlformats.org/spreadsheetml/2006/main" id="11" name="Table11" displayName="Table11" ref="A1:I34" totalsRowShown="0" headerRowDxfId="122" dataDxfId="120" headerRowBorderDxfId="121" tableBorderDxfId="119">
  <autoFilter ref="A1:I34"/>
  <tableColumns count="9">
    <tableColumn id="1" name="Column1" dataDxfId="118"/>
    <tableColumn id="3" name="Column3" dataDxfId="117"/>
    <tableColumn id="4" name="Column4" dataDxfId="116"/>
    <tableColumn id="5" name="Column5" dataDxfId="115"/>
    <tableColumn id="6" name="Column6" dataDxfId="114"/>
    <tableColumn id="7" name="Column7" dataDxfId="113"/>
    <tableColumn id="9" name="Column9" dataDxfId="112"/>
    <tableColumn id="10" name="Column10" dataDxfId="111"/>
    <tableColumn id="11" name="Column11" dataDxfId="110"/>
  </tableColumns>
  <tableStyleInfo name="TableStyleMedium2" showFirstColumn="0" showLastColumn="0" showRowStripes="1" showColumnStripes="0"/>
</table>
</file>

<file path=xl/tables/table8.xml><?xml version="1.0" encoding="utf-8"?>
<table xmlns="http://schemas.openxmlformats.org/spreadsheetml/2006/main" id="3" name="Table3" displayName="Table3" ref="A1:C9" totalsRowShown="0" headerRowDxfId="109" headerRowBorderDxfId="108" tableBorderDxfId="107">
  <autoFilter ref="A1:C9"/>
  <tableColumns count="3">
    <tableColumn id="1" name="Column1"/>
    <tableColumn id="2" name="Column2"/>
    <tableColumn id="3" name="Column3"/>
  </tableColumns>
  <tableStyleInfo name="TableStyleMedium2" showFirstColumn="0" showLastColumn="0" showRowStripes="1" showColumnStripes="0"/>
</table>
</file>

<file path=xl/tables/table9.xml><?xml version="1.0" encoding="utf-8"?>
<table xmlns="http://schemas.openxmlformats.org/spreadsheetml/2006/main" id="4" name="Table4" displayName="Table4" ref="A1:G2" totalsRowShown="0" headerRowDxfId="106" dataDxfId="104" headerRowBorderDxfId="105" tableBorderDxfId="103">
  <autoFilter ref="A1:G2"/>
  <tableColumns count="7">
    <tableColumn id="1" name="رقم الاجتماع" dataDxfId="102"/>
    <tableColumn id="2" name="تاريخه" dataDxfId="101"/>
    <tableColumn id="3" name="عدد الحاضرين" dataDxfId="100" dataCellStyle="Hyperlink"/>
    <tableColumn id="4" name="الجهة الطالبة _x000a_(   )الوزارة، _x000a_(ü) مجلس الإدارة، 25_x000a_(   ) 25٪ من الجمعية العمومية" dataDxfId="99"/>
    <tableColumn id="5" name="سبب الاجتماع" dataDxfId="98"/>
    <tableColumn id="6" name="تم إرفاق المحضر_x000a_(نعم/لا)" dataDxfId="97" dataCellStyle="Hyperlink"/>
    <tableColumn id="7" name="ملاحظات" dataDxfId="9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1575;&#1604;&#1580;&#1605;&#1593;&#1610;&#1577;%20&#1575;&#1604;&#1593;&#1605;&#1608;&#1605;&#1610;&#1577;\&#1575;&#1580;&#1578;&#1605;&#1575;&#1593;&#1575;&#1578;%20&#1575;&#1604;&#1580;&#1605;&#1593;&#1610;&#1577;%20&#1575;&#1604;&#1593;&#1605;&#1608;&#1605;&#1610;&#1577;%20&#1594;&#1610;&#1585;%20&#1575;&#1604;&#1593;&#1575;&#1583;&#1610;\1442\&#1602;&#1575;&#1574;&#1605;&#1577;%20&#1575;&#1604;&#1581;&#1575;&#1590;&#1585;&#1610;&#1606;%20&#1571;&#1589;&#1575;&#1604;&#1577;.pdf" TargetMode="External"/><Relationship Id="rId2" Type="http://schemas.openxmlformats.org/officeDocument/2006/relationships/hyperlink" Target="..\&#1575;&#1604;&#1580;&#1605;&#1593;&#1610;&#1577;%20&#1575;&#1604;&#1593;&#1605;&#1608;&#1605;&#1610;&#1577;\&#1606;&#1587;&#1582;%20&#1605;&#1606;%20&#1575;&#1604;&#1583;&#1593;&#1608;&#1575;&#1578;%20&#1575;&#1604;&#1605;&#1585;&#1587;&#1604;&#1577;%20&#1604;&#1583;&#1593;&#1608;&#1577;%20&#1575;&#1604;&#1571;&#1593;&#1590;&#1575;&#1569;\&#1575;&#1604;&#1582;&#1591;&#1575;&#1576;%20&#1575;&#1604;&#1585;&#1574;&#1610;&#1587;&#1610;.PDF" TargetMode="External"/><Relationship Id="rId1" Type="http://schemas.openxmlformats.org/officeDocument/2006/relationships/hyperlink" Target="..\&#1575;&#1604;&#1580;&#1605;&#1593;&#1610;&#1577;%20&#1575;&#1604;&#1593;&#1605;&#1608;&#1605;&#1610;&#1577;\&#1587;&#1580;&#1604;%20&#1575;&#1580;&#1578;&#1605;&#1575;&#1593;&#1575;&#1578;%20&#1575;&#1604;&#1580;&#1605;&#1593;&#1610;&#1577;%20&#1575;&#1604;&#1593;&#1605;&#1608;&#1605;&#1610;&#1577;%20&#1575;&#1604;&#1593;&#1575;&#1583;&#1610;\1442\&#1605;&#1581;&#1590;&#1585;%20&#1575;&#1604;&#1575;&#1580;&#1578;&#1605;&#1575;&#1593;%20&#1604;&#1593;&#1575;&#1605;%201442.pdf" TargetMode="External"/><Relationship Id="rId5" Type="http://schemas.openxmlformats.org/officeDocument/2006/relationships/printerSettings" Target="../printerSettings/printerSettings10.bin"/><Relationship Id="rId4" Type="http://schemas.openxmlformats.org/officeDocument/2006/relationships/hyperlink" Target="..\&#1575;&#1604;&#1580;&#1605;&#1593;&#1610;&#1577;%20&#1575;&#1604;&#1593;&#1605;&#1608;&#1605;&#1610;&#1577;\&#1575;&#1580;&#1578;&#1605;&#1575;&#1593;&#1575;&#1578;%20&#1575;&#1604;&#1580;&#1605;&#1593;&#1610;&#1577;%20&#1575;&#1604;&#1593;&#1605;&#1608;&#1605;&#1610;&#1577;%20&#1594;&#1610;&#1585;%20&#1575;&#1604;&#1593;&#1575;&#1583;&#1610;\1442\&#1602;&#1575;&#1574;&#1605;&#1577;%20&#1575;&#1604;&#1581;&#1575;&#1590;&#1585;&#1610;&#1606;%20&#1576;&#1575;&#1604;&#1573;&#1606;&#1575;&#1576;&#1577;.pdf"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1575;&#1604;&#1580;&#1605;&#1593;&#1610;&#1577;%20&#1575;&#1604;&#1593;&#1605;&#1608;&#1605;&#1610;&#1577;\&#1575;&#1580;&#1578;&#1605;&#1575;&#1593;&#1575;&#1578;%20&#1575;&#1604;&#1580;&#1605;&#1593;&#1610;&#1577;%20&#1575;&#1604;&#1593;&#1605;&#1608;&#1605;&#1610;&#1577;%20&#1594;&#1610;&#1585;%20&#1575;&#1604;&#1593;&#1575;&#1583;&#1610;\1442\&#1602;&#1575;&#1574;&#1605;&#1577;%20&#1575;&#1604;&#1581;&#1575;&#1590;&#1585;&#1610;&#1606;%20&#1571;&#1589;&#1575;&#1604;&#1577;.pdf" TargetMode="External"/><Relationship Id="rId1" Type="http://schemas.openxmlformats.org/officeDocument/2006/relationships/hyperlink" Target="..\&#1575;&#1604;&#1580;&#1605;&#1593;&#1610;&#1577;%20&#1575;&#1604;&#1593;&#1605;&#1608;&#1605;&#1610;&#1577;\&#1575;&#1580;&#1578;&#1605;&#1575;&#1593;&#1575;&#1578;%20&#1575;&#1604;&#1580;&#1605;&#1593;&#1610;&#1577;%20&#1575;&#1604;&#1593;&#1605;&#1608;&#1605;&#1610;&#1577;%20&#1594;&#1610;&#1585;%20&#1575;&#1604;&#1593;&#1575;&#1583;&#1610;\1442\&#1605;&#1581;&#1590;&#1585;%20&#1575;&#1604;&#1575;&#1580;&#1578;&#1605;&#1575;&#1593;%201442&#1607;&#1600;.pdf" TargetMode="External"/><Relationship Id="rId4"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1605;&#1580;&#1604;&#1587;%20&#1575;&#1604;&#1573;&#1583;&#1575;&#1585;&#1577;\2020\&#1587;&#1580;&#1604;%20&#1575;&#1580;&#1578;&#1605;&#1575;&#1593;&#1575;&#1578;%20&#1605;&#1580;&#1604;&#1587;%20&#1575;&#1604;&#1573;&#1583;&#1575;&#1585;&#1577;%202020\&#1605;&#1581;&#1575;&#1590;&#1585;%20&#1605;&#1580;&#1604;&#1587;%20&#1575;&#1604;&#1575;&#1583;&#1575;&#1585;&#1577;%202020\&#1575;&#1604;&#1605;&#1581;&#1590;&#1585;%20&#1575;&#1604;&#1579;&#1575;&#1605;&#1606;%202020.pdf" TargetMode="External"/><Relationship Id="rId3" Type="http://schemas.openxmlformats.org/officeDocument/2006/relationships/hyperlink" Target="..\&#1605;&#1580;&#1604;&#1587;%20&#1575;&#1604;&#1573;&#1583;&#1575;&#1585;&#1577;\2020\&#1587;&#1580;&#1604;%20&#1575;&#1580;&#1578;&#1605;&#1575;&#1593;&#1575;&#1578;%20&#1605;&#1580;&#1604;&#1587;%20&#1575;&#1604;&#1573;&#1583;&#1575;&#1585;&#1577;%202020\&#1605;&#1581;&#1575;&#1590;&#1585;%20&#1605;&#1580;&#1604;&#1587;%20&#1575;&#1604;&#1575;&#1583;&#1575;&#1585;&#1577;%202020\&#1575;&#1604;&#1605;&#1581;&#1590;&#1585;%20&#1575;&#1604;&#1579;&#1575;&#1604;&#1579;2020.pdf" TargetMode="External"/><Relationship Id="rId7" Type="http://schemas.openxmlformats.org/officeDocument/2006/relationships/hyperlink" Target="..\&#1605;&#1580;&#1604;&#1587;%20&#1575;&#1604;&#1573;&#1583;&#1575;&#1585;&#1577;\2020\&#1587;&#1580;&#1604;%20&#1575;&#1580;&#1578;&#1605;&#1575;&#1593;&#1575;&#1578;%20&#1605;&#1580;&#1604;&#1587;%20&#1575;&#1604;&#1573;&#1583;&#1575;&#1585;&#1577;%202020\&#1605;&#1581;&#1575;&#1590;&#1585;%20&#1605;&#1580;&#1604;&#1587;%20&#1575;&#1604;&#1575;&#1583;&#1575;&#1585;&#1577;%202020\&#1575;&#1604;&#1605;&#1581;&#1590;&#1585;%20&#1575;&#1604;&#1587;&#1575;&#1576;&#1593;%202020.pdf" TargetMode="External"/><Relationship Id="rId2" Type="http://schemas.openxmlformats.org/officeDocument/2006/relationships/hyperlink" Target="..\&#1605;&#1580;&#1604;&#1587;%20&#1575;&#1604;&#1573;&#1583;&#1575;&#1585;&#1577;\2020\&#1587;&#1580;&#1604;%20&#1575;&#1580;&#1578;&#1605;&#1575;&#1593;&#1575;&#1578;%20&#1605;&#1580;&#1604;&#1587;%20&#1575;&#1604;&#1573;&#1583;&#1575;&#1585;&#1577;%202020\&#1605;&#1581;&#1575;&#1590;&#1585;%20&#1605;&#1580;&#1604;&#1587;%20&#1575;&#1604;&#1575;&#1583;&#1575;&#1585;&#1577;%202020\&#1575;&#1604;&#1605;&#1581;&#1590;&#1585;%20&#1575;&#1604;&#1579;&#1575;&#1606;&#1610;2020.pdf" TargetMode="External"/><Relationship Id="rId1" Type="http://schemas.openxmlformats.org/officeDocument/2006/relationships/hyperlink" Target="..\&#1605;&#1580;&#1604;&#1587;%20&#1575;&#1604;&#1573;&#1583;&#1575;&#1585;&#1577;\2020\&#1587;&#1580;&#1604;%20&#1575;&#1580;&#1578;&#1605;&#1575;&#1593;&#1575;&#1578;%20&#1605;&#1580;&#1604;&#1587;%20&#1575;&#1604;&#1573;&#1583;&#1575;&#1585;&#1577;%202020\&#1605;&#1581;&#1575;&#1590;&#1585;%20&#1605;&#1580;&#1604;&#1587;%20&#1575;&#1604;&#1575;&#1583;&#1575;&#1585;&#1577;%202020\&#1575;&#1604;&#1605;&#1581;&#1590;&#1585;%20&#1575;&#1604;&#1571;&#1608;&#1604;2020.pdf" TargetMode="External"/><Relationship Id="rId6" Type="http://schemas.openxmlformats.org/officeDocument/2006/relationships/hyperlink" Target="..\&#1605;&#1580;&#1604;&#1587;%20&#1575;&#1604;&#1573;&#1583;&#1575;&#1585;&#1577;\2020\&#1587;&#1580;&#1604;%20&#1575;&#1580;&#1578;&#1605;&#1575;&#1593;&#1575;&#1578;%20&#1605;&#1580;&#1604;&#1587;%20&#1575;&#1604;&#1573;&#1583;&#1575;&#1585;&#1577;%202020\&#1605;&#1581;&#1575;&#1590;&#1585;%20&#1605;&#1580;&#1604;&#1587;%20&#1575;&#1604;&#1575;&#1583;&#1575;&#1585;&#1577;%202020\&#1575;&#1604;&#1605;&#1581;&#1590;&#1585;%20&#1575;&#1604;&#1587;&#1575;&#1583;&#1587;%202020.pdf" TargetMode="External"/><Relationship Id="rId5" Type="http://schemas.openxmlformats.org/officeDocument/2006/relationships/hyperlink" Target="..\&#1605;&#1580;&#1604;&#1587;%20&#1575;&#1604;&#1573;&#1583;&#1575;&#1585;&#1577;\2020\&#1587;&#1580;&#1604;%20&#1575;&#1580;&#1578;&#1605;&#1575;&#1593;&#1575;&#1578;%20&#1605;&#1580;&#1604;&#1587;%20&#1575;&#1604;&#1573;&#1583;&#1575;&#1585;&#1577;%202020\&#1605;&#1581;&#1575;&#1590;&#1585;%20&#1605;&#1580;&#1604;&#1587;%20&#1575;&#1604;&#1575;&#1583;&#1575;&#1585;&#1577;%202020\&#1575;&#1604;&#1605;&#1581;&#1590;&#1585;%20&#1575;&#1604;&#1582;&#1575;&#1605;&#1587;%202020.pdf" TargetMode="External"/><Relationship Id="rId10" Type="http://schemas.openxmlformats.org/officeDocument/2006/relationships/table" Target="../tables/table11.xml"/><Relationship Id="rId4" Type="http://schemas.openxmlformats.org/officeDocument/2006/relationships/hyperlink" Target="..\&#1605;&#1580;&#1604;&#1587;%20&#1575;&#1604;&#1573;&#1583;&#1575;&#1585;&#1577;\2020\&#1587;&#1580;&#1604;%20&#1575;&#1580;&#1578;&#1605;&#1575;&#1593;&#1575;&#1578;%20&#1605;&#1580;&#1604;&#1587;%20&#1575;&#1604;&#1573;&#1583;&#1575;&#1585;&#1577;%202020\&#1605;&#1581;&#1575;&#1590;&#1585;%20&#1605;&#1580;&#1604;&#1587;%20&#1575;&#1604;&#1575;&#1583;&#1575;&#1585;&#1577;%202020\&#1575;&#1604;&#1605;&#1581;&#1590;&#1585;%20&#1575;&#1604;&#1585;&#1575;&#1576;&#1593;%202020.pdf" TargetMode="External"/><Relationship Id="rId9"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1605;&#1580;&#1604;&#1587;%20&#1575;&#1604;&#1573;&#1583;&#1575;&#1585;&#1577;\2020\&#1587;&#1580;&#1604;%20&#1575;&#1580;&#1578;&#1605;&#1575;&#1593;&#1575;&#1578;%20&#1605;&#1580;&#1604;&#1587;%20&#1575;&#1604;&#1573;&#1583;&#1575;&#1585;&#1577;%202020\&#1605;&#1581;&#1575;&#1590;&#1585;%20&#1605;&#1580;&#1604;&#1587;%20&#1575;&#1604;&#1575;&#1583;&#1575;&#1585;&#1577;%202020\&#1605;&#1581;&#1575;&#1590;&#1585;%20&#1575;&#1587;&#1578;&#1579;&#1606;&#1575;&#1574;&#1610;&#1577;\&#1575;&#1604;&#1605;&#1581;&#1590;&#1585;%20&#1575;&#1604;&#1575;&#1587;&#1578;&#1579;&#1606;&#1575;&#1574;&#1610;%20&#1575;&#1604;&#1579;&#1575;&#1604;&#1579;.pdf" TargetMode="External"/><Relationship Id="rId2" Type="http://schemas.openxmlformats.org/officeDocument/2006/relationships/hyperlink" Target="..\&#1605;&#1580;&#1604;&#1587;%20&#1575;&#1604;&#1573;&#1583;&#1575;&#1585;&#1577;\2020\&#1587;&#1580;&#1604;%20&#1575;&#1580;&#1578;&#1605;&#1575;&#1593;&#1575;&#1578;%20&#1605;&#1580;&#1604;&#1587;%20&#1575;&#1604;&#1573;&#1583;&#1575;&#1585;&#1577;%202020\&#1605;&#1581;&#1575;&#1590;&#1585;%20&#1605;&#1580;&#1604;&#1587;%20&#1575;&#1604;&#1575;&#1583;&#1575;&#1585;&#1577;%202020\&#1605;&#1581;&#1575;&#1590;&#1585;%20&#1575;&#1587;&#1578;&#1579;&#1606;&#1575;&#1574;&#1610;&#1577;\&#1575;&#1604;&#1605;&#1581;&#1590;&#1585;%20&#1575;&#1604;&#1575;&#1587;&#1578;&#1579;&#1606;&#1575;&#1574;&#1610;%20&#1575;&#1604;&#1579;&#1575;&#1606;&#1610;.pdf" TargetMode="External"/><Relationship Id="rId1" Type="http://schemas.openxmlformats.org/officeDocument/2006/relationships/hyperlink" Target="..\&#1605;&#1580;&#1604;&#1587;%20&#1575;&#1604;&#1573;&#1583;&#1575;&#1585;&#1577;\2020\&#1587;&#1580;&#1604;%20&#1575;&#1580;&#1578;&#1605;&#1575;&#1593;&#1575;&#1578;%20&#1605;&#1580;&#1604;&#1587;%20&#1575;&#1604;&#1573;&#1583;&#1575;&#1585;&#1577;%202020\&#1605;&#1581;&#1575;&#1590;&#1585;%20&#1605;&#1580;&#1604;&#1587;%20&#1575;&#1604;&#1575;&#1583;&#1575;&#1585;&#1577;%202020\&#1605;&#1581;&#1575;&#1590;&#1585;%20&#1575;&#1587;&#1578;&#1579;&#1606;&#1575;&#1574;&#1610;&#1577;\&#1575;&#1604;&#1605;&#1581;&#1590;&#1585;%20&#1575;&#1604;&#1575;&#1587;&#1578;&#1579;&#1606;&#1575;&#1574;&#1610;%20&#1575;&#1604;&#1575;&#1608;&#1604;.pdf" TargetMode="External"/><Relationship Id="rId5" Type="http://schemas.openxmlformats.org/officeDocument/2006/relationships/table" Target="../tables/table12.xm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C9"/>
  <sheetViews>
    <sheetView rightToLeft="1" workbookViewId="0">
      <selection activeCell="C9" sqref="C9"/>
    </sheetView>
  </sheetViews>
  <sheetFormatPr defaultColWidth="11" defaultRowHeight="14.25" x14ac:dyDescent="0.2"/>
  <cols>
    <col min="2" max="2" width="21.375" bestFit="1" customWidth="1"/>
    <col min="3" max="3" width="52.375" customWidth="1"/>
  </cols>
  <sheetData>
    <row r="9" spans="2:3" ht="32.25" x14ac:dyDescent="0.2">
      <c r="B9" s="119" t="s">
        <v>202</v>
      </c>
      <c r="C9" s="119" t="s">
        <v>395</v>
      </c>
    </row>
  </sheetData>
  <phoneticPr fontId="21" type="noConversion"/>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7"/>
  <sheetViews>
    <sheetView rightToLeft="1" workbookViewId="0">
      <selection activeCell="F16" sqref="F16"/>
    </sheetView>
  </sheetViews>
  <sheetFormatPr defaultRowHeight="14.25" x14ac:dyDescent="0.2"/>
  <cols>
    <col min="1" max="1" width="15.75" customWidth="1"/>
  </cols>
  <sheetData>
    <row r="2" spans="1:8" ht="15" thickBot="1" x14ac:dyDescent="0.25"/>
    <row r="3" spans="1:8" ht="54.75" customHeight="1" thickBot="1" x14ac:dyDescent="0.25">
      <c r="A3" s="234" t="s">
        <v>35</v>
      </c>
      <c r="B3" s="236" t="s">
        <v>328</v>
      </c>
      <c r="C3" s="238"/>
      <c r="D3" s="234" t="s">
        <v>329</v>
      </c>
      <c r="E3" s="236" t="s">
        <v>330</v>
      </c>
      <c r="F3" s="237"/>
      <c r="G3" s="238"/>
      <c r="H3" s="239" t="s">
        <v>331</v>
      </c>
    </row>
    <row r="4" spans="1:8" ht="19.5" thickTop="1" x14ac:dyDescent="0.2">
      <c r="A4" s="235"/>
      <c r="B4" s="242" t="s">
        <v>332</v>
      </c>
      <c r="C4" s="242" t="s">
        <v>333</v>
      </c>
      <c r="D4" s="235"/>
      <c r="E4" s="134" t="s">
        <v>334</v>
      </c>
      <c r="F4" s="134" t="s">
        <v>334</v>
      </c>
      <c r="G4" s="242" t="s">
        <v>337</v>
      </c>
      <c r="H4" s="240"/>
    </row>
    <row r="5" spans="1:8" ht="19.5" thickBot="1" x14ac:dyDescent="0.25">
      <c r="A5" s="235"/>
      <c r="B5" s="243"/>
      <c r="C5" s="243"/>
      <c r="D5" s="235"/>
      <c r="E5" s="135" t="s">
        <v>335</v>
      </c>
      <c r="F5" s="135" t="s">
        <v>336</v>
      </c>
      <c r="G5" s="244"/>
      <c r="H5" s="241"/>
    </row>
    <row r="6" spans="1:8" ht="14.25" customHeight="1" x14ac:dyDescent="0.2">
      <c r="A6" s="245">
        <v>44174</v>
      </c>
      <c r="B6" s="247">
        <v>21</v>
      </c>
      <c r="C6" s="247">
        <v>15</v>
      </c>
      <c r="D6" s="229" t="s">
        <v>338</v>
      </c>
      <c r="E6" s="230" t="s">
        <v>339</v>
      </c>
      <c r="F6" s="230"/>
      <c r="G6" s="231"/>
      <c r="H6" s="227" t="s">
        <v>338</v>
      </c>
    </row>
    <row r="7" spans="1:8" ht="15" customHeight="1" thickBot="1" x14ac:dyDescent="0.25">
      <c r="A7" s="246"/>
      <c r="B7" s="248"/>
      <c r="C7" s="248"/>
      <c r="D7" s="229"/>
      <c r="E7" s="232"/>
      <c r="F7" s="232"/>
      <c r="G7" s="233"/>
      <c r="H7" s="228"/>
    </row>
  </sheetData>
  <mergeCells count="14">
    <mergeCell ref="B4:B5"/>
    <mergeCell ref="C4:C5"/>
    <mergeCell ref="G4:G5"/>
    <mergeCell ref="A6:A7"/>
    <mergeCell ref="B6:B7"/>
    <mergeCell ref="C6:C7"/>
    <mergeCell ref="A3:A5"/>
    <mergeCell ref="B3:C3"/>
    <mergeCell ref="H6:H7"/>
    <mergeCell ref="D6:D7"/>
    <mergeCell ref="E6:G7"/>
    <mergeCell ref="D3:D5"/>
    <mergeCell ref="E3:G3"/>
    <mergeCell ref="H3:H5"/>
  </mergeCells>
  <hyperlinks>
    <hyperlink ref="H6:H7" r:id="rId1" display="مرفق"/>
    <hyperlink ref="E6:G7" r:id="rId2" display="الدعوة الأولى"/>
    <hyperlink ref="B6:B7" r:id="rId3" display="..\الجمعية العمومية\اجتماعات الجمعية العمومية غير العادي\1442\قائمة الحاضرين أصالة.pdf"/>
    <hyperlink ref="C6:C7" r:id="rId4" display="..\الجمعية العمومية\اجتماعات الجمعية العمومية غير العادي\1442\قائمة الحاضرين بالإنابة.pdf"/>
  </hyperlinks>
  <pageMargins left="0.7" right="0.7" top="0.75" bottom="0.75" header="0.3" footer="0.3"/>
  <pageSetup paperSize="9" orientation="landscape"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rightToLeft="1" view="pageLayout" topLeftCell="B1" zoomScaleNormal="90" workbookViewId="0">
      <selection activeCell="C2" sqref="C2"/>
    </sheetView>
  </sheetViews>
  <sheetFormatPr defaultColWidth="8.875" defaultRowHeight="14.25" x14ac:dyDescent="0.2"/>
  <cols>
    <col min="1" max="1" width="12" customWidth="1"/>
    <col min="3" max="3" width="13.875" customWidth="1"/>
    <col min="4" max="4" width="48.375" customWidth="1"/>
    <col min="5" max="5" width="16.125" customWidth="1"/>
    <col min="6" max="6" width="16.875" customWidth="1"/>
    <col min="7" max="7" width="12.875" customWidth="1"/>
  </cols>
  <sheetData>
    <row r="1" spans="1:7" ht="123.75" thickBot="1" x14ac:dyDescent="0.25">
      <c r="A1" s="13" t="s">
        <v>34</v>
      </c>
      <c r="B1" s="14" t="s">
        <v>35</v>
      </c>
      <c r="C1" s="14" t="s">
        <v>36</v>
      </c>
      <c r="D1" s="133" t="s">
        <v>340</v>
      </c>
      <c r="E1" s="14" t="s">
        <v>37</v>
      </c>
      <c r="F1" s="14" t="s">
        <v>38</v>
      </c>
      <c r="G1" s="14" t="s">
        <v>33</v>
      </c>
    </row>
    <row r="2" spans="1:7" ht="40.5" x14ac:dyDescent="0.2">
      <c r="A2" s="140">
        <v>1</v>
      </c>
      <c r="B2" s="141">
        <v>44174</v>
      </c>
      <c r="C2" s="217">
        <v>36</v>
      </c>
      <c r="D2" s="19" t="s">
        <v>342</v>
      </c>
      <c r="E2" s="19" t="s">
        <v>341</v>
      </c>
      <c r="F2" s="217" t="s">
        <v>205</v>
      </c>
      <c r="G2" s="19" t="s">
        <v>343</v>
      </c>
    </row>
  </sheetData>
  <phoneticPr fontId="21" type="noConversion"/>
  <hyperlinks>
    <hyperlink ref="F2" r:id="rId1"/>
    <hyperlink ref="C2" r:id="rId2" display="..\الجمعية العمومية\اجتماعات الجمعية العمومية غير العادي\1442\قائمة الحاضرين أصالة.pdf"/>
  </hyperlinks>
  <pageMargins left="0.7" right="0.7" top="0.75" bottom="0.75" header="0.3" footer="0.3"/>
  <pageSetup orientation="portrait" horizontalDpi="4294967293" verticalDpi="4294967293" r:id="rId3"/>
  <tableParts count="1">
    <tablePart r:id="rId4"/>
  </tableParts>
  <extLst>
    <ext xmlns:mx="http://schemas.microsoft.com/office/mac/excel/2008/main" uri="{64002731-A6B0-56B0-2670-7721B7C09600}">
      <mx:PLV Mode="1" OnePage="0" WScale="10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rightToLeft="1" tabSelected="1" zoomScale="88" zoomScaleNormal="88" workbookViewId="0">
      <selection activeCell="H18" sqref="H18"/>
    </sheetView>
  </sheetViews>
  <sheetFormatPr defaultColWidth="8.875" defaultRowHeight="14.25" x14ac:dyDescent="0.2"/>
  <cols>
    <col min="1" max="1" width="25.5" customWidth="1"/>
    <col min="2" max="2" width="31" style="84" customWidth="1"/>
    <col min="3" max="3" width="13.625" customWidth="1"/>
    <col min="4" max="4" width="36.25" customWidth="1"/>
    <col min="5" max="5" width="25.625" customWidth="1"/>
  </cols>
  <sheetData>
    <row r="1" spans="1:5" ht="21.75" x14ac:dyDescent="0.5">
      <c r="A1" s="249" t="s">
        <v>39</v>
      </c>
      <c r="B1" s="249"/>
      <c r="C1" s="249"/>
      <c r="D1" s="249"/>
      <c r="E1" s="249"/>
    </row>
    <row r="2" spans="1:5" ht="20.25" x14ac:dyDescent="0.2">
      <c r="A2" s="37" t="s">
        <v>344</v>
      </c>
      <c r="B2" s="85" t="s">
        <v>34</v>
      </c>
      <c r="C2" s="37" t="s">
        <v>35</v>
      </c>
      <c r="D2" s="37" t="s">
        <v>520</v>
      </c>
      <c r="E2" s="37" t="s">
        <v>521</v>
      </c>
    </row>
    <row r="3" spans="1:5" ht="20.25" x14ac:dyDescent="0.2">
      <c r="A3" s="37"/>
      <c r="B3" s="85"/>
      <c r="C3" s="37"/>
      <c r="D3" s="37"/>
      <c r="E3" s="37"/>
    </row>
    <row r="4" spans="1:5" ht="20.25" x14ac:dyDescent="0.2">
      <c r="A4" s="37"/>
      <c r="B4" s="85"/>
      <c r="C4" s="86"/>
      <c r="D4" s="36"/>
      <c r="E4" s="36"/>
    </row>
    <row r="5" spans="1:5" ht="58.5" customHeight="1" x14ac:dyDescent="0.2">
      <c r="A5" s="87"/>
      <c r="B5" s="87"/>
      <c r="C5" s="88"/>
      <c r="D5" s="89"/>
      <c r="E5" s="5"/>
    </row>
    <row r="6" spans="1:5" ht="58.5" customHeight="1" x14ac:dyDescent="0.2">
      <c r="A6" s="87"/>
      <c r="B6" s="87"/>
      <c r="C6" s="88"/>
      <c r="D6" s="90"/>
      <c r="E6" s="5"/>
    </row>
    <row r="7" spans="1:5" ht="47.25" customHeight="1" x14ac:dyDescent="0.2">
      <c r="A7" s="87"/>
      <c r="B7" s="87"/>
      <c r="C7" s="91"/>
      <c r="D7" s="91"/>
      <c r="E7" s="91"/>
    </row>
    <row r="8" spans="1:5" ht="26.25" customHeight="1" x14ac:dyDescent="0.2">
      <c r="A8" s="87"/>
      <c r="B8" s="87"/>
      <c r="C8" s="88"/>
      <c r="D8" s="5"/>
      <c r="E8" s="5"/>
    </row>
    <row r="9" spans="1:5" x14ac:dyDescent="0.2">
      <c r="A9" s="87"/>
      <c r="B9" s="87"/>
      <c r="C9" s="5"/>
      <c r="D9" s="5"/>
      <c r="E9" s="5"/>
    </row>
    <row r="10" spans="1:5" x14ac:dyDescent="0.2">
      <c r="A10" s="5"/>
      <c r="B10" s="91"/>
      <c r="C10" s="5"/>
      <c r="D10" s="5"/>
      <c r="E10" s="5"/>
    </row>
    <row r="11" spans="1:5" x14ac:dyDescent="0.2">
      <c r="A11" s="5"/>
      <c r="B11" s="91"/>
      <c r="C11" s="5"/>
      <c r="D11" s="5"/>
      <c r="E11" s="5"/>
    </row>
    <row r="12" spans="1:5" x14ac:dyDescent="0.2">
      <c r="A12" s="5"/>
      <c r="B12" s="91"/>
      <c r="C12" s="5"/>
      <c r="D12" s="5"/>
      <c r="E12" s="5"/>
    </row>
    <row r="13" spans="1:5" x14ac:dyDescent="0.2">
      <c r="A13" s="5"/>
      <c r="B13" s="91"/>
      <c r="C13" s="5"/>
      <c r="D13" s="5"/>
      <c r="E13" s="5"/>
    </row>
  </sheetData>
  <mergeCells count="1">
    <mergeCell ref="A1:E1"/>
  </mergeCells>
  <pageMargins left="0.7" right="0.7" top="0.75" bottom="0.75" header="0.3" footer="0.3"/>
  <pageSetup paperSize="9" orientation="portrait" horizontalDpi="4294967293" verticalDpi="4294967293"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rightToLeft="1" zoomScale="55" workbookViewId="0">
      <selection activeCell="M7" sqref="M7"/>
    </sheetView>
  </sheetViews>
  <sheetFormatPr defaultColWidth="8.875" defaultRowHeight="14.25" x14ac:dyDescent="0.2"/>
  <cols>
    <col min="1" max="1" width="6.25" style="106" customWidth="1"/>
    <col min="2" max="2" width="28.125" style="106" customWidth="1"/>
    <col min="3" max="3" width="75.375" style="106" customWidth="1"/>
    <col min="4" max="4" width="12.25" style="106" customWidth="1"/>
    <col min="5" max="5" width="10.25" style="106" customWidth="1"/>
    <col min="6" max="6" width="10.875" style="106" customWidth="1"/>
    <col min="7" max="16384" width="8.875" style="106"/>
  </cols>
  <sheetData>
    <row r="1" spans="1:6" ht="40.5" x14ac:dyDescent="0.2">
      <c r="A1" s="92" t="s">
        <v>21</v>
      </c>
      <c r="B1" s="93" t="s">
        <v>22</v>
      </c>
      <c r="C1" s="93" t="s">
        <v>23</v>
      </c>
      <c r="D1" s="93" t="s">
        <v>24</v>
      </c>
      <c r="E1" s="93" t="s">
        <v>25</v>
      </c>
      <c r="F1" s="94" t="s">
        <v>43</v>
      </c>
    </row>
    <row r="2" spans="1:6" ht="95.25" customHeight="1" x14ac:dyDescent="0.2">
      <c r="A2" s="107" t="s">
        <v>34</v>
      </c>
      <c r="B2" s="136" t="s">
        <v>35</v>
      </c>
      <c r="C2" s="136" t="s">
        <v>79</v>
      </c>
      <c r="D2" s="136" t="s">
        <v>80</v>
      </c>
      <c r="E2" s="136" t="s">
        <v>81</v>
      </c>
      <c r="F2" s="136" t="s">
        <v>38</v>
      </c>
    </row>
    <row r="3" spans="1:6" ht="83.25" customHeight="1" x14ac:dyDescent="0.2">
      <c r="A3" s="136">
        <v>1</v>
      </c>
      <c r="B3" s="137" t="s">
        <v>506</v>
      </c>
      <c r="C3" s="136" t="s">
        <v>503</v>
      </c>
      <c r="D3" s="136" t="s">
        <v>205</v>
      </c>
      <c r="E3" s="136"/>
      <c r="F3" s="108" t="s">
        <v>205</v>
      </c>
    </row>
    <row r="4" spans="1:6" ht="85.5" customHeight="1" x14ac:dyDescent="0.2">
      <c r="A4" s="118">
        <v>2</v>
      </c>
      <c r="B4" s="138" t="s">
        <v>505</v>
      </c>
      <c r="C4" s="118" t="s">
        <v>504</v>
      </c>
      <c r="D4" s="118" t="s">
        <v>205</v>
      </c>
      <c r="E4" s="118"/>
      <c r="F4" s="218" t="s">
        <v>205</v>
      </c>
    </row>
    <row r="5" spans="1:6" ht="87.75" customHeight="1" x14ac:dyDescent="0.2">
      <c r="A5" s="118">
        <v>3</v>
      </c>
      <c r="B5" s="138" t="s">
        <v>507</v>
      </c>
      <c r="C5" s="118" t="s">
        <v>508</v>
      </c>
      <c r="D5" s="118" t="s">
        <v>205</v>
      </c>
      <c r="E5" s="118"/>
      <c r="F5" s="218" t="s">
        <v>205</v>
      </c>
    </row>
    <row r="6" spans="1:6" ht="63" customHeight="1" x14ac:dyDescent="0.2">
      <c r="A6" s="118">
        <v>4</v>
      </c>
      <c r="B6" s="138" t="s">
        <v>510</v>
      </c>
      <c r="C6" s="118" t="s">
        <v>518</v>
      </c>
      <c r="D6" s="118" t="s">
        <v>205</v>
      </c>
      <c r="E6" s="118"/>
      <c r="F6" s="218" t="s">
        <v>205</v>
      </c>
    </row>
    <row r="7" spans="1:6" ht="70.5" customHeight="1" x14ac:dyDescent="0.2">
      <c r="A7" s="118">
        <v>5</v>
      </c>
      <c r="B7" s="138" t="s">
        <v>509</v>
      </c>
      <c r="C7" s="118" t="s">
        <v>511</v>
      </c>
      <c r="D7" s="118" t="s">
        <v>205</v>
      </c>
      <c r="E7" s="118"/>
      <c r="F7" s="218" t="s">
        <v>205</v>
      </c>
    </row>
    <row r="8" spans="1:6" ht="59.25" customHeight="1" x14ac:dyDescent="0.2">
      <c r="A8" s="118">
        <v>6</v>
      </c>
      <c r="B8" s="118" t="s">
        <v>512</v>
      </c>
      <c r="C8" s="118" t="s">
        <v>513</v>
      </c>
      <c r="D8" s="118" t="s">
        <v>205</v>
      </c>
      <c r="E8" s="118"/>
      <c r="F8" s="218" t="s">
        <v>205</v>
      </c>
    </row>
    <row r="9" spans="1:6" ht="47.25" customHeight="1" x14ac:dyDescent="0.2">
      <c r="A9" s="118">
        <v>7</v>
      </c>
      <c r="B9" s="118" t="s">
        <v>514</v>
      </c>
      <c r="C9" s="118" t="s">
        <v>515</v>
      </c>
      <c r="D9" s="118" t="s">
        <v>205</v>
      </c>
      <c r="E9" s="118"/>
      <c r="F9" s="218" t="s">
        <v>205</v>
      </c>
    </row>
    <row r="10" spans="1:6" ht="47.25" customHeight="1" x14ac:dyDescent="0.2">
      <c r="A10" s="139">
        <v>8</v>
      </c>
      <c r="B10" s="139" t="s">
        <v>516</v>
      </c>
      <c r="C10" s="139" t="s">
        <v>517</v>
      </c>
      <c r="D10" s="118" t="s">
        <v>205</v>
      </c>
      <c r="E10" s="118"/>
      <c r="F10" s="218" t="s">
        <v>205</v>
      </c>
    </row>
    <row r="11" spans="1:6" ht="44.25" customHeight="1" x14ac:dyDescent="0.2"/>
  </sheetData>
  <hyperlinks>
    <hyperlink ref="F3" r:id="rId1"/>
    <hyperlink ref="F4" r:id="rId2"/>
    <hyperlink ref="F5" r:id="rId3"/>
    <hyperlink ref="F6" r:id="rId4"/>
    <hyperlink ref="F7" r:id="rId5"/>
    <hyperlink ref="F8" r:id="rId6"/>
    <hyperlink ref="F9" r:id="rId7"/>
    <hyperlink ref="F10" r:id="rId8"/>
  </hyperlinks>
  <pageMargins left="0.25" right="0.25" top="0.75" bottom="0.75" header="0.3" footer="0.3"/>
  <pageSetup paperSize="9" orientation="landscape" r:id="rId9"/>
  <tableParts count="1">
    <tablePart r:id="rId1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rightToLeft="1" zoomScale="106" zoomScaleNormal="106" workbookViewId="0">
      <selection activeCell="A10" sqref="A10"/>
    </sheetView>
  </sheetViews>
  <sheetFormatPr defaultColWidth="8.875" defaultRowHeight="14.25" x14ac:dyDescent="0.2"/>
  <cols>
    <col min="1" max="1" width="14.875" customWidth="1"/>
    <col min="2" max="2" width="10.375" customWidth="1"/>
    <col min="3" max="3" width="18" customWidth="1"/>
    <col min="4" max="4" width="24.375" customWidth="1"/>
    <col min="5" max="5" width="17.125" customWidth="1"/>
    <col min="6" max="6" width="39.375" style="185" customWidth="1"/>
    <col min="8" max="8" width="21.625" customWidth="1"/>
  </cols>
  <sheetData>
    <row r="1" spans="1:8" ht="44.45" customHeight="1" thickBot="1" x14ac:dyDescent="0.25">
      <c r="A1" s="48" t="s">
        <v>21</v>
      </c>
      <c r="B1" s="48" t="s">
        <v>22</v>
      </c>
      <c r="C1" s="19" t="s">
        <v>23</v>
      </c>
      <c r="D1" s="48" t="s">
        <v>24</v>
      </c>
      <c r="E1" s="48" t="s">
        <v>25</v>
      </c>
      <c r="F1" s="19" t="s">
        <v>43</v>
      </c>
    </row>
    <row r="2" spans="1:8" ht="40.5" x14ac:dyDescent="0.2">
      <c r="A2" s="47" t="s">
        <v>34</v>
      </c>
      <c r="B2" s="47" t="s">
        <v>35</v>
      </c>
      <c r="C2" s="35" t="s">
        <v>82</v>
      </c>
      <c r="D2" s="47" t="s">
        <v>83</v>
      </c>
      <c r="E2" s="47" t="s">
        <v>31</v>
      </c>
      <c r="F2" s="35" t="s">
        <v>32</v>
      </c>
    </row>
    <row r="3" spans="1:8" ht="20.25" x14ac:dyDescent="0.5">
      <c r="A3" s="219">
        <v>1</v>
      </c>
      <c r="B3" s="151" t="s">
        <v>361</v>
      </c>
      <c r="C3" s="151" t="s">
        <v>362</v>
      </c>
      <c r="D3" s="151" t="s">
        <v>363</v>
      </c>
      <c r="E3" s="151" t="s">
        <v>364</v>
      </c>
      <c r="F3" s="186" t="s">
        <v>469</v>
      </c>
    </row>
    <row r="4" spans="1:8" ht="20.25" x14ac:dyDescent="0.5">
      <c r="A4" s="152">
        <v>1</v>
      </c>
      <c r="B4" s="152" t="s">
        <v>361</v>
      </c>
      <c r="C4" s="152" t="s">
        <v>369</v>
      </c>
      <c r="D4" s="152" t="s">
        <v>370</v>
      </c>
      <c r="E4" s="151" t="s">
        <v>365</v>
      </c>
      <c r="F4" s="186" t="s">
        <v>470</v>
      </c>
    </row>
    <row r="5" spans="1:8" ht="20.25" x14ac:dyDescent="0.5">
      <c r="A5" s="152">
        <v>1</v>
      </c>
      <c r="B5" s="152" t="s">
        <v>361</v>
      </c>
      <c r="C5" s="152" t="s">
        <v>362</v>
      </c>
      <c r="D5" s="152" t="s">
        <v>371</v>
      </c>
      <c r="E5" s="151" t="s">
        <v>366</v>
      </c>
      <c r="F5" s="186" t="s">
        <v>471</v>
      </c>
    </row>
    <row r="6" spans="1:8" ht="20.25" x14ac:dyDescent="0.5">
      <c r="A6" s="219">
        <v>2</v>
      </c>
      <c r="B6" s="151" t="s">
        <v>372</v>
      </c>
      <c r="C6" s="151" t="s">
        <v>362</v>
      </c>
      <c r="D6" s="151" t="s">
        <v>373</v>
      </c>
      <c r="E6" s="152" t="s">
        <v>367</v>
      </c>
      <c r="F6" s="186" t="s">
        <v>472</v>
      </c>
    </row>
    <row r="7" spans="1:8" ht="20.25" x14ac:dyDescent="0.5">
      <c r="A7" s="151">
        <v>2</v>
      </c>
      <c r="B7" s="151" t="s">
        <v>372</v>
      </c>
      <c r="C7" s="151" t="s">
        <v>362</v>
      </c>
      <c r="D7" s="151" t="s">
        <v>374</v>
      </c>
      <c r="E7" s="152" t="s">
        <v>368</v>
      </c>
      <c r="F7" s="186" t="s">
        <v>473</v>
      </c>
    </row>
    <row r="8" spans="1:8" ht="20.25" x14ac:dyDescent="0.5">
      <c r="A8" s="151">
        <v>2</v>
      </c>
      <c r="B8" s="151" t="s">
        <v>375</v>
      </c>
      <c r="C8" s="151" t="s">
        <v>362</v>
      </c>
      <c r="D8" s="151" t="s">
        <v>376</v>
      </c>
      <c r="E8" s="151"/>
      <c r="F8" s="186" t="s">
        <v>474</v>
      </c>
    </row>
    <row r="9" spans="1:8" ht="20.25" x14ac:dyDescent="0.5">
      <c r="A9" s="151">
        <v>2</v>
      </c>
      <c r="B9" s="151" t="s">
        <v>375</v>
      </c>
      <c r="C9" s="151" t="s">
        <v>362</v>
      </c>
      <c r="D9" s="151" t="s">
        <v>377</v>
      </c>
      <c r="E9" s="151"/>
      <c r="F9" s="186" t="s">
        <v>475</v>
      </c>
    </row>
    <row r="10" spans="1:8" ht="20.25" x14ac:dyDescent="0.5">
      <c r="A10" s="219">
        <v>3</v>
      </c>
      <c r="B10" s="151" t="s">
        <v>378</v>
      </c>
      <c r="C10" s="151" t="s">
        <v>362</v>
      </c>
      <c r="D10" s="151" t="s">
        <v>379</v>
      </c>
      <c r="E10" s="151"/>
      <c r="F10" s="186" t="s">
        <v>476</v>
      </c>
    </row>
    <row r="11" spans="1:8" ht="30" customHeight="1" x14ac:dyDescent="0.85">
      <c r="A11" s="151">
        <v>3</v>
      </c>
      <c r="B11" s="151" t="s">
        <v>378</v>
      </c>
      <c r="C11" s="151" t="s">
        <v>362</v>
      </c>
      <c r="D11" s="151" t="s">
        <v>381</v>
      </c>
      <c r="E11" s="151"/>
      <c r="F11" s="186" t="s">
        <v>477</v>
      </c>
      <c r="H11" s="120"/>
    </row>
    <row r="12" spans="1:8" ht="20.25" x14ac:dyDescent="0.5">
      <c r="A12" s="151">
        <v>3</v>
      </c>
      <c r="B12" s="151" t="s">
        <v>378</v>
      </c>
      <c r="C12" s="151" t="s">
        <v>362</v>
      </c>
      <c r="D12" s="151" t="s">
        <v>380</v>
      </c>
      <c r="E12" s="151"/>
      <c r="F12" s="186" t="s">
        <v>478</v>
      </c>
    </row>
    <row r="13" spans="1:8" ht="20.25" x14ac:dyDescent="0.5">
      <c r="A13" s="150"/>
      <c r="B13" s="150"/>
      <c r="C13" s="150"/>
      <c r="D13" s="150"/>
      <c r="E13" s="150"/>
      <c r="F13" s="186"/>
    </row>
  </sheetData>
  <hyperlinks>
    <hyperlink ref="A3" r:id="rId1" display="..\مجلس الإدارة\2020\سجل اجتماعات مجلس الإدارة 2020\محاضر مجلس الادارة 2020\محاضر استثنائية\المحضر الاستثنائي الاول.pdf"/>
    <hyperlink ref="A6" r:id="rId2" display="..\مجلس الإدارة\2020\سجل اجتماعات مجلس الإدارة 2020\محاضر مجلس الادارة 2020\محاضر استثنائية\المحضر الاستثنائي الثاني.pdf"/>
    <hyperlink ref="A10" r:id="rId3" display="..\مجلس الإدارة\2020\سجل اجتماعات مجلس الإدارة 2020\محاضر مجلس الادارة 2020\محاضر استثنائية\المحضر الاستثنائي الثالث.pdf"/>
  </hyperlinks>
  <pageMargins left="0.7" right="0.7" top="0.75" bottom="0.75" header="0.3" footer="0.3"/>
  <pageSetup paperSize="9" orientation="portrait" r:id="rId4"/>
  <tableParts count="1">
    <tablePart r:id="rId5"/>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rightToLeft="1" zoomScale="68" workbookViewId="0">
      <selection activeCell="H23" sqref="H23"/>
    </sheetView>
  </sheetViews>
  <sheetFormatPr defaultColWidth="8.875" defaultRowHeight="14.25" x14ac:dyDescent="0.2"/>
  <cols>
    <col min="1" max="1" width="17" customWidth="1"/>
    <col min="2" max="2" width="22.375" customWidth="1"/>
    <col min="3" max="3" width="18.875" customWidth="1"/>
    <col min="4" max="4" width="19.625" customWidth="1"/>
  </cols>
  <sheetData>
    <row r="1" spans="1:4" ht="21" thickBot="1" x14ac:dyDescent="0.25">
      <c r="A1" s="12" t="s">
        <v>21</v>
      </c>
      <c r="B1" s="10" t="s">
        <v>22</v>
      </c>
      <c r="C1" s="10" t="s">
        <v>23</v>
      </c>
      <c r="D1" s="10" t="s">
        <v>24</v>
      </c>
    </row>
    <row r="2" spans="1:4" ht="21" thickBot="1" x14ac:dyDescent="0.25">
      <c r="A2" s="11" t="s">
        <v>84</v>
      </c>
      <c r="B2" s="9" t="s">
        <v>85</v>
      </c>
      <c r="C2" s="9" t="s">
        <v>86</v>
      </c>
      <c r="D2" s="9" t="s">
        <v>87</v>
      </c>
    </row>
    <row r="3" spans="1:4" ht="21" thickBot="1" x14ac:dyDescent="0.25">
      <c r="A3" s="15"/>
      <c r="B3" s="16"/>
      <c r="C3" s="16"/>
      <c r="D3" s="16"/>
    </row>
    <row r="4" spans="1:4" ht="21" thickBot="1" x14ac:dyDescent="0.25">
      <c r="A4" s="50"/>
      <c r="B4" s="49"/>
      <c r="C4" s="49"/>
      <c r="D4" s="49"/>
    </row>
    <row r="5" spans="1:4" ht="21" thickBot="1" x14ac:dyDescent="0.25">
      <c r="A5" s="50"/>
      <c r="B5" s="49"/>
      <c r="C5" s="49"/>
      <c r="D5" s="49"/>
    </row>
    <row r="6" spans="1:4" ht="21" thickBot="1" x14ac:dyDescent="0.25">
      <c r="A6" s="50"/>
      <c r="B6" s="49"/>
      <c r="C6" s="49"/>
      <c r="D6" s="49"/>
    </row>
    <row r="7" spans="1:4" ht="20.25" x14ac:dyDescent="0.2">
      <c r="A7" s="51"/>
      <c r="B7" s="52"/>
      <c r="C7" s="52"/>
      <c r="D7" s="52"/>
    </row>
    <row r="10" spans="1:4" x14ac:dyDescent="0.2">
      <c r="A10" s="250" t="s">
        <v>479</v>
      </c>
      <c r="B10" s="250"/>
      <c r="C10" s="250"/>
      <c r="D10" s="250"/>
    </row>
    <row r="11" spans="1:4" x14ac:dyDescent="0.2">
      <c r="A11" s="250"/>
      <c r="B11" s="250"/>
      <c r="C11" s="250"/>
      <c r="D11" s="250"/>
    </row>
  </sheetData>
  <mergeCells count="1">
    <mergeCell ref="A10:D11"/>
  </mergeCells>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rightToLeft="1" topLeftCell="B1" zoomScale="59" workbookViewId="0">
      <selection activeCell="H20" sqref="H20"/>
    </sheetView>
  </sheetViews>
  <sheetFormatPr defaultColWidth="8.875" defaultRowHeight="14.25" x14ac:dyDescent="0.2"/>
  <cols>
    <col min="1" max="1" width="47.375" customWidth="1"/>
    <col min="2" max="4" width="17.125" customWidth="1"/>
    <col min="5" max="5" width="20.375" customWidth="1"/>
  </cols>
  <sheetData>
    <row r="1" spans="1:5" ht="112.35" customHeight="1" x14ac:dyDescent="0.2">
      <c r="A1" s="41" t="s">
        <v>21</v>
      </c>
      <c r="B1" s="42" t="s">
        <v>22</v>
      </c>
      <c r="C1" s="42" t="s">
        <v>23</v>
      </c>
      <c r="D1" s="42" t="s">
        <v>24</v>
      </c>
      <c r="E1" s="43" t="s">
        <v>25</v>
      </c>
    </row>
    <row r="2" spans="1:5" ht="121.5" x14ac:dyDescent="0.2">
      <c r="A2" s="39" t="s">
        <v>92</v>
      </c>
      <c r="B2" s="37" t="s">
        <v>88</v>
      </c>
      <c r="C2" s="37" t="s">
        <v>89</v>
      </c>
      <c r="D2" s="37" t="s">
        <v>90</v>
      </c>
      <c r="E2" s="40" t="s">
        <v>91</v>
      </c>
    </row>
    <row r="3" spans="1:5" x14ac:dyDescent="0.2">
      <c r="A3" s="24"/>
      <c r="B3" s="5"/>
      <c r="C3" s="5"/>
      <c r="D3" s="5"/>
      <c r="E3" s="25"/>
    </row>
    <row r="4" spans="1:5" x14ac:dyDescent="0.2">
      <c r="A4" s="28"/>
      <c r="B4" s="6"/>
      <c r="C4" s="6"/>
      <c r="D4" s="6"/>
      <c r="E4" s="29"/>
    </row>
    <row r="8" spans="1:5" x14ac:dyDescent="0.2">
      <c r="B8" s="250" t="s">
        <v>480</v>
      </c>
      <c r="C8" s="250"/>
      <c r="D8" s="250"/>
      <c r="E8" s="250"/>
    </row>
    <row r="9" spans="1:5" x14ac:dyDescent="0.2">
      <c r="B9" s="250"/>
      <c r="C9" s="250"/>
      <c r="D9" s="250"/>
      <c r="E9" s="250"/>
    </row>
    <row r="10" spans="1:5" x14ac:dyDescent="0.2">
      <c r="B10" s="250"/>
      <c r="C10" s="250"/>
      <c r="D10" s="250"/>
      <c r="E10" s="250"/>
    </row>
  </sheetData>
  <mergeCells count="1">
    <mergeCell ref="B8:E10"/>
  </mergeCells>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rightToLeft="1" topLeftCell="B1" zoomScale="92" workbookViewId="0">
      <selection activeCell="G12" sqref="G12"/>
    </sheetView>
  </sheetViews>
  <sheetFormatPr defaultColWidth="8.875" defaultRowHeight="14.25" x14ac:dyDescent="0.2"/>
  <cols>
    <col min="1" max="1" width="19.125" customWidth="1"/>
    <col min="2" max="2" width="43.125" customWidth="1"/>
    <col min="3" max="3" width="18.375" customWidth="1"/>
  </cols>
  <sheetData>
    <row r="1" spans="1:6" ht="20.25" x14ac:dyDescent="0.2">
      <c r="A1" s="54" t="s">
        <v>21</v>
      </c>
      <c r="B1" s="54" t="s">
        <v>22</v>
      </c>
      <c r="C1" s="54" t="s">
        <v>23</v>
      </c>
      <c r="D1" s="54" t="s">
        <v>24</v>
      </c>
      <c r="E1" s="54" t="s">
        <v>25</v>
      </c>
      <c r="F1" s="54" t="s">
        <v>43</v>
      </c>
    </row>
    <row r="2" spans="1:6" ht="121.5" x14ac:dyDescent="0.2">
      <c r="A2" s="38" t="s">
        <v>93</v>
      </c>
      <c r="B2" s="39" t="s">
        <v>92</v>
      </c>
      <c r="C2" s="37" t="s">
        <v>88</v>
      </c>
      <c r="D2" s="37" t="s">
        <v>89</v>
      </c>
      <c r="E2" s="37" t="s">
        <v>90</v>
      </c>
      <c r="F2" s="40" t="s">
        <v>91</v>
      </c>
    </row>
    <row r="3" spans="1:6" ht="21" thickBot="1" x14ac:dyDescent="0.3">
      <c r="A3" s="53"/>
      <c r="B3" s="181" t="s">
        <v>394</v>
      </c>
      <c r="C3" s="5"/>
      <c r="D3" s="5"/>
      <c r="E3" s="5"/>
      <c r="F3" s="25"/>
    </row>
    <row r="4" spans="1:6" ht="21" thickBot="1" x14ac:dyDescent="0.25">
      <c r="A4" s="53"/>
      <c r="B4" s="28"/>
      <c r="C4" s="6"/>
      <c r="D4" s="6"/>
      <c r="E4" s="6"/>
      <c r="F4" s="29"/>
    </row>
    <row r="5" spans="1:6" ht="20.25" x14ac:dyDescent="0.2">
      <c r="A5" s="55"/>
      <c r="B5" s="55"/>
      <c r="C5" s="56"/>
      <c r="D5" s="56"/>
    </row>
  </sheetData>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rightToLeft="1" zoomScale="78" zoomScaleNormal="80" zoomScalePageLayoutView="80" workbookViewId="0">
      <selection activeCell="A2" sqref="A2:D9"/>
    </sheetView>
  </sheetViews>
  <sheetFormatPr defaultColWidth="8.875" defaultRowHeight="14.25" x14ac:dyDescent="0.2"/>
  <cols>
    <col min="1" max="1" width="27.125" style="57" customWidth="1"/>
    <col min="2" max="2" width="26.375" customWidth="1"/>
    <col min="3" max="3" width="31.375" customWidth="1"/>
    <col min="4" max="4" width="22.875" customWidth="1"/>
  </cols>
  <sheetData>
    <row r="1" spans="1:4" ht="20.25" x14ac:dyDescent="0.2">
      <c r="A1" s="59" t="s">
        <v>113</v>
      </c>
      <c r="B1" s="59" t="s">
        <v>94</v>
      </c>
      <c r="C1" s="59" t="s">
        <v>110</v>
      </c>
      <c r="D1" s="59" t="s">
        <v>33</v>
      </c>
    </row>
    <row r="2" spans="1:4" ht="20.45" customHeight="1" x14ac:dyDescent="0.2">
      <c r="A2" s="187" t="s">
        <v>95</v>
      </c>
      <c r="B2" s="37" t="s">
        <v>205</v>
      </c>
      <c r="C2" s="188" t="s">
        <v>205</v>
      </c>
      <c r="D2" s="40"/>
    </row>
    <row r="3" spans="1:4" ht="20.25" x14ac:dyDescent="0.2">
      <c r="A3" s="187" t="s">
        <v>96</v>
      </c>
      <c r="B3" s="189"/>
      <c r="C3" s="189"/>
      <c r="D3" s="190"/>
    </row>
    <row r="4" spans="1:4" ht="20.25" x14ac:dyDescent="0.2">
      <c r="A4" s="187" t="s">
        <v>111</v>
      </c>
      <c r="B4" s="37" t="s">
        <v>205</v>
      </c>
      <c r="C4" s="37" t="s">
        <v>205</v>
      </c>
      <c r="D4" s="40"/>
    </row>
    <row r="5" spans="1:4" ht="20.25" x14ac:dyDescent="0.2">
      <c r="A5" s="187" t="s">
        <v>97</v>
      </c>
      <c r="B5" s="37" t="s">
        <v>205</v>
      </c>
      <c r="C5" s="37" t="s">
        <v>205</v>
      </c>
      <c r="D5" s="40"/>
    </row>
    <row r="6" spans="1:4" ht="20.25" x14ac:dyDescent="0.2">
      <c r="A6" s="187" t="s">
        <v>98</v>
      </c>
      <c r="B6" s="37" t="s">
        <v>205</v>
      </c>
      <c r="C6" s="37" t="s">
        <v>205</v>
      </c>
      <c r="D6" s="40"/>
    </row>
    <row r="7" spans="1:4" ht="19.7" customHeight="1" x14ac:dyDescent="0.2">
      <c r="A7" s="187" t="s">
        <v>100</v>
      </c>
      <c r="B7" s="37"/>
      <c r="C7" s="37"/>
      <c r="D7" s="40"/>
    </row>
    <row r="8" spans="1:4" ht="20.25" x14ac:dyDescent="0.2">
      <c r="A8" s="187" t="s">
        <v>112</v>
      </c>
      <c r="B8" s="37"/>
      <c r="C8" s="37"/>
      <c r="D8" s="40"/>
    </row>
    <row r="9" spans="1:4" ht="20.25" x14ac:dyDescent="0.2">
      <c r="A9" s="191" t="s">
        <v>99</v>
      </c>
      <c r="B9" s="61" t="s">
        <v>205</v>
      </c>
      <c r="C9" s="61" t="s">
        <v>205</v>
      </c>
      <c r="D9" s="67" t="s">
        <v>382</v>
      </c>
    </row>
  </sheetData>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rightToLeft="1" zoomScale="64" workbookViewId="0">
      <selection activeCell="A2" sqref="A2:D11"/>
    </sheetView>
  </sheetViews>
  <sheetFormatPr defaultColWidth="8.875" defaultRowHeight="14.25" x14ac:dyDescent="0.2"/>
  <cols>
    <col min="1" max="1" width="23.875" customWidth="1"/>
    <col min="2" max="2" width="20.125" customWidth="1"/>
    <col min="3" max="3" width="18.375" customWidth="1"/>
    <col min="4" max="4" width="10.375" customWidth="1"/>
  </cols>
  <sheetData>
    <row r="1" spans="1:4" ht="20.25" x14ac:dyDescent="0.2">
      <c r="A1" t="s">
        <v>21</v>
      </c>
      <c r="B1" s="59" t="s">
        <v>22</v>
      </c>
      <c r="C1" s="59" t="s">
        <v>23</v>
      </c>
      <c r="D1" s="59" t="s">
        <v>24</v>
      </c>
    </row>
    <row r="2" spans="1:4" ht="43.5" x14ac:dyDescent="0.2">
      <c r="A2" s="121"/>
      <c r="B2" s="122" t="s">
        <v>94</v>
      </c>
      <c r="C2" s="122" t="s">
        <v>110</v>
      </c>
      <c r="D2" s="122" t="s">
        <v>33</v>
      </c>
    </row>
    <row r="3" spans="1:4" ht="22.5" thickBot="1" x14ac:dyDescent="0.25">
      <c r="A3" s="123" t="s">
        <v>101</v>
      </c>
      <c r="B3" s="124" t="s">
        <v>205</v>
      </c>
      <c r="C3" s="124" t="s">
        <v>205</v>
      </c>
      <c r="D3" s="124"/>
    </row>
    <row r="4" spans="1:4" ht="22.5" thickBot="1" x14ac:dyDescent="0.25">
      <c r="A4" s="123" t="s">
        <v>102</v>
      </c>
      <c r="B4" s="124" t="s">
        <v>205</v>
      </c>
      <c r="C4" s="124" t="s">
        <v>205</v>
      </c>
      <c r="D4" s="124"/>
    </row>
    <row r="5" spans="1:4" ht="22.5" thickBot="1" x14ac:dyDescent="0.25">
      <c r="A5" s="123" t="s">
        <v>103</v>
      </c>
      <c r="B5" s="124" t="s">
        <v>205</v>
      </c>
      <c r="C5" s="124" t="s">
        <v>205</v>
      </c>
      <c r="D5" s="124"/>
    </row>
    <row r="6" spans="1:4" ht="22.5" thickBot="1" x14ac:dyDescent="0.25">
      <c r="A6" s="123" t="s">
        <v>104</v>
      </c>
      <c r="B6" s="124" t="s">
        <v>205</v>
      </c>
      <c r="C6" s="124" t="s">
        <v>205</v>
      </c>
      <c r="D6" s="124"/>
    </row>
    <row r="7" spans="1:4" ht="22.5" thickBot="1" x14ac:dyDescent="0.25">
      <c r="A7" s="123" t="s">
        <v>105</v>
      </c>
      <c r="B7" s="124" t="s">
        <v>205</v>
      </c>
      <c r="C7" s="124" t="s">
        <v>205</v>
      </c>
      <c r="D7" s="124"/>
    </row>
    <row r="8" spans="1:4" ht="22.5" thickBot="1" x14ac:dyDescent="0.25">
      <c r="A8" s="123" t="s">
        <v>106</v>
      </c>
      <c r="B8" s="124" t="s">
        <v>205</v>
      </c>
      <c r="C8" s="124" t="s">
        <v>205</v>
      </c>
      <c r="D8" s="124"/>
    </row>
    <row r="9" spans="1:4" ht="22.5" thickBot="1" x14ac:dyDescent="0.25">
      <c r="A9" s="123" t="s">
        <v>107</v>
      </c>
      <c r="B9" s="124" t="s">
        <v>205</v>
      </c>
      <c r="C9" s="124" t="s">
        <v>205</v>
      </c>
      <c r="D9" s="124"/>
    </row>
    <row r="10" spans="1:4" ht="22.5" thickBot="1" x14ac:dyDescent="0.25">
      <c r="A10" s="123" t="s">
        <v>108</v>
      </c>
      <c r="B10" s="124" t="s">
        <v>205</v>
      </c>
      <c r="C10" s="124" t="s">
        <v>205</v>
      </c>
      <c r="D10" s="124"/>
    </row>
    <row r="11" spans="1:4" ht="21.75" x14ac:dyDescent="0.2">
      <c r="A11" s="125" t="s">
        <v>109</v>
      </c>
      <c r="B11" s="126" t="s">
        <v>205</v>
      </c>
      <c r="C11" s="126" t="s">
        <v>205</v>
      </c>
      <c r="D11" s="126"/>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rightToLeft="1" workbookViewId="0">
      <selection activeCell="E13" sqref="E13"/>
    </sheetView>
  </sheetViews>
  <sheetFormatPr defaultColWidth="8.875" defaultRowHeight="14.25" x14ac:dyDescent="0.2"/>
  <cols>
    <col min="1" max="1" width="22" bestFit="1" customWidth="1"/>
    <col min="2" max="2" width="23.375" customWidth="1"/>
    <col min="3" max="3" width="17.875" customWidth="1"/>
    <col min="4" max="4" width="14.625" bestFit="1" customWidth="1"/>
    <col min="5" max="5" width="16" bestFit="1" customWidth="1"/>
  </cols>
  <sheetData>
    <row r="1" spans="1:5" ht="18.75" x14ac:dyDescent="0.2">
      <c r="A1" s="1" t="s">
        <v>21</v>
      </c>
      <c r="B1" s="2" t="s">
        <v>22</v>
      </c>
      <c r="C1" s="2" t="s">
        <v>23</v>
      </c>
      <c r="D1" s="2" t="s">
        <v>24</v>
      </c>
      <c r="E1" s="2" t="s">
        <v>25</v>
      </c>
    </row>
    <row r="2" spans="1:5" ht="37.5" x14ac:dyDescent="0.2">
      <c r="A2" s="3" t="s">
        <v>16</v>
      </c>
      <c r="B2" s="3" t="s">
        <v>17</v>
      </c>
      <c r="C2" s="3" t="s">
        <v>18</v>
      </c>
      <c r="D2" s="3" t="s">
        <v>19</v>
      </c>
      <c r="E2" s="3" t="s">
        <v>20</v>
      </c>
    </row>
    <row r="3" spans="1:5" ht="18.75" x14ac:dyDescent="0.2">
      <c r="A3" s="107"/>
      <c r="B3" s="107"/>
      <c r="C3" s="108"/>
      <c r="D3" s="107"/>
      <c r="E3" s="107"/>
    </row>
    <row r="4" spans="1:5" ht="18.75" x14ac:dyDescent="0.2">
      <c r="A4" s="4"/>
      <c r="B4" s="4"/>
      <c r="C4" s="4"/>
      <c r="D4" s="107"/>
      <c r="E4" s="4"/>
    </row>
    <row r="5" spans="1:5" x14ac:dyDescent="0.2">
      <c r="A5" s="5"/>
      <c r="B5" s="5"/>
      <c r="C5" s="5"/>
      <c r="D5" s="87"/>
      <c r="E5" s="5"/>
    </row>
    <row r="8" spans="1:5" ht="15" customHeight="1" x14ac:dyDescent="0.2">
      <c r="A8" s="220" t="s">
        <v>396</v>
      </c>
      <c r="B8" s="220"/>
      <c r="C8" s="220"/>
      <c r="D8" s="220"/>
    </row>
    <row r="9" spans="1:5" x14ac:dyDescent="0.2">
      <c r="A9" s="220"/>
      <c r="B9" s="220"/>
      <c r="C9" s="220"/>
      <c r="D9" s="220"/>
    </row>
  </sheetData>
  <mergeCells count="1">
    <mergeCell ref="A8:D9"/>
  </mergeCells>
  <pageMargins left="0.7" right="0.7" top="0.75" bottom="0.75" header="0.3" footer="0.3"/>
  <pageSetup orientation="landscape"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rightToLeft="1" workbookViewId="0">
      <selection activeCell="G16" sqref="G16"/>
    </sheetView>
  </sheetViews>
  <sheetFormatPr defaultColWidth="8.875" defaultRowHeight="14.25" x14ac:dyDescent="0.2"/>
  <cols>
    <col min="1" max="1" width="29.625" customWidth="1"/>
    <col min="2" max="2" width="28.875" customWidth="1"/>
  </cols>
  <sheetData>
    <row r="1" spans="1:2" ht="20.25" x14ac:dyDescent="0.2">
      <c r="A1" s="64" t="s">
        <v>21</v>
      </c>
      <c r="B1" s="65" t="s">
        <v>22</v>
      </c>
    </row>
    <row r="2" spans="1:2" ht="20.25" x14ac:dyDescent="0.2">
      <c r="A2" s="62" t="s">
        <v>44</v>
      </c>
      <c r="B2" s="63" t="s">
        <v>114</v>
      </c>
    </row>
    <row r="3" spans="1:2" ht="21.75" x14ac:dyDescent="0.2">
      <c r="A3" s="115" t="s">
        <v>390</v>
      </c>
      <c r="B3" s="116" t="s">
        <v>391</v>
      </c>
    </row>
    <row r="4" spans="1:2" ht="21.75" x14ac:dyDescent="0.2">
      <c r="A4" s="115" t="s">
        <v>392</v>
      </c>
      <c r="B4" s="116" t="s">
        <v>208</v>
      </c>
    </row>
    <row r="5" spans="1:2" ht="21.75" x14ac:dyDescent="0.5">
      <c r="A5" s="109" t="s">
        <v>393</v>
      </c>
      <c r="B5" s="117" t="s">
        <v>481</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rightToLeft="1" workbookViewId="0">
      <selection activeCell="E14" sqref="E14"/>
    </sheetView>
  </sheetViews>
  <sheetFormatPr defaultColWidth="8.875" defaultRowHeight="14.25" x14ac:dyDescent="0.2"/>
  <cols>
    <col min="1" max="2" width="10.375" customWidth="1"/>
    <col min="3" max="3" width="24.375" customWidth="1"/>
    <col min="4" max="4" width="10.375" customWidth="1"/>
    <col min="5" max="5" width="15.375" customWidth="1"/>
    <col min="6" max="6" width="14.375" customWidth="1"/>
  </cols>
  <sheetData>
    <row r="1" spans="1:6" ht="20.25" x14ac:dyDescent="0.2">
      <c r="A1" s="41" t="s">
        <v>21</v>
      </c>
      <c r="B1" s="42" t="s">
        <v>22</v>
      </c>
      <c r="C1" s="42" t="s">
        <v>23</v>
      </c>
      <c r="D1" s="42" t="s">
        <v>24</v>
      </c>
      <c r="E1" s="42" t="s">
        <v>25</v>
      </c>
      <c r="F1" s="43" t="s">
        <v>43</v>
      </c>
    </row>
    <row r="2" spans="1:6" ht="40.5" x14ac:dyDescent="0.2">
      <c r="A2" s="39" t="s">
        <v>115</v>
      </c>
      <c r="B2" s="37" t="s">
        <v>116</v>
      </c>
      <c r="C2" s="37" t="s">
        <v>117</v>
      </c>
      <c r="D2" s="37" t="s">
        <v>116</v>
      </c>
      <c r="E2" s="37" t="s">
        <v>118</v>
      </c>
      <c r="F2" s="40" t="s">
        <v>119</v>
      </c>
    </row>
    <row r="3" spans="1:6" ht="20.25" x14ac:dyDescent="0.2">
      <c r="A3" s="44"/>
      <c r="B3" s="45"/>
      <c r="C3" s="45"/>
      <c r="D3" s="45"/>
      <c r="E3" s="45"/>
      <c r="F3" s="29"/>
    </row>
    <row r="5" spans="1:6" ht="23.25" x14ac:dyDescent="0.5">
      <c r="C5" s="250" t="s">
        <v>482</v>
      </c>
      <c r="D5" s="250"/>
      <c r="F5" s="114"/>
    </row>
    <row r="6" spans="1:6" x14ac:dyDescent="0.2">
      <c r="C6" s="250"/>
      <c r="D6" s="250"/>
    </row>
  </sheetData>
  <mergeCells count="1">
    <mergeCell ref="C5:D6"/>
  </mergeCells>
  <pageMargins left="0.7" right="0.7" top="0.75" bottom="0.75" header="0.3" footer="0.3"/>
  <pageSetup paperSize="9"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rightToLeft="1" zoomScale="85" zoomScaleNormal="85" zoomScalePageLayoutView="85" workbookViewId="0">
      <selection activeCell="D20" sqref="D20"/>
    </sheetView>
  </sheetViews>
  <sheetFormatPr defaultColWidth="8.875" defaultRowHeight="14.25" x14ac:dyDescent="0.2"/>
  <cols>
    <col min="1" max="1" width="10.375" customWidth="1"/>
    <col min="2" max="2" width="26.875" customWidth="1"/>
    <col min="3" max="3" width="20.125" customWidth="1"/>
    <col min="4" max="4" width="18" customWidth="1"/>
    <col min="5" max="5" width="13.625" customWidth="1"/>
    <col min="6" max="7" width="10.375" customWidth="1"/>
  </cols>
  <sheetData>
    <row r="1" spans="1:7" ht="20.25" x14ac:dyDescent="0.2">
      <c r="A1" s="41" t="s">
        <v>21</v>
      </c>
      <c r="B1" s="59" t="s">
        <v>22</v>
      </c>
      <c r="C1" s="59" t="s">
        <v>23</v>
      </c>
      <c r="D1" s="59" t="s">
        <v>24</v>
      </c>
      <c r="E1" s="42" t="s">
        <v>25</v>
      </c>
      <c r="F1" s="42" t="s">
        <v>43</v>
      </c>
      <c r="G1" s="43" t="s">
        <v>55</v>
      </c>
    </row>
    <row r="2" spans="1:7" ht="40.5" x14ac:dyDescent="0.2">
      <c r="A2" s="39" t="s">
        <v>126</v>
      </c>
      <c r="B2" s="58" t="s">
        <v>125</v>
      </c>
      <c r="C2" s="58" t="s">
        <v>120</v>
      </c>
      <c r="D2" s="58" t="s">
        <v>124</v>
      </c>
      <c r="E2" s="37" t="s">
        <v>121</v>
      </c>
      <c r="F2" s="37" t="s">
        <v>122</v>
      </c>
      <c r="G2" s="40" t="s">
        <v>123</v>
      </c>
    </row>
    <row r="3" spans="1:7" ht="20.25" x14ac:dyDescent="0.2">
      <c r="A3" s="44"/>
      <c r="B3" s="45"/>
      <c r="C3" s="66"/>
      <c r="D3" s="45"/>
      <c r="E3" s="45"/>
      <c r="F3" s="45"/>
      <c r="G3" s="46"/>
    </row>
    <row r="6" spans="1:7" ht="23.25" x14ac:dyDescent="0.5">
      <c r="B6" s="250" t="s">
        <v>394</v>
      </c>
      <c r="C6" s="250"/>
      <c r="D6" s="250"/>
      <c r="F6" s="113"/>
    </row>
    <row r="7" spans="1:7" x14ac:dyDescent="0.2">
      <c r="B7" s="250"/>
      <c r="C7" s="250"/>
      <c r="D7" s="250"/>
    </row>
  </sheetData>
  <mergeCells count="1">
    <mergeCell ref="B6:D7"/>
  </mergeCells>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rightToLeft="1" workbookViewId="0">
      <selection activeCell="C18" sqref="C18"/>
    </sheetView>
  </sheetViews>
  <sheetFormatPr defaultColWidth="8.875" defaultRowHeight="14.25" x14ac:dyDescent="0.2"/>
  <cols>
    <col min="1" max="1" width="23.375" customWidth="1"/>
    <col min="2" max="2" width="26.375" customWidth="1"/>
    <col min="3" max="3" width="15.375" customWidth="1"/>
  </cols>
  <sheetData>
    <row r="1" spans="1:4" ht="20.25" x14ac:dyDescent="0.2">
      <c r="A1" s="41" t="s">
        <v>21</v>
      </c>
      <c r="B1" s="42" t="s">
        <v>22</v>
      </c>
      <c r="C1" s="43" t="s">
        <v>23</v>
      </c>
      <c r="D1" s="42" t="s">
        <v>24</v>
      </c>
    </row>
    <row r="2" spans="1:4" ht="20.25" x14ac:dyDescent="0.2">
      <c r="A2" s="39" t="s">
        <v>127</v>
      </c>
      <c r="B2" s="37" t="s">
        <v>128</v>
      </c>
      <c r="C2" s="40" t="s">
        <v>129</v>
      </c>
    </row>
    <row r="3" spans="1:4" ht="23.25" x14ac:dyDescent="0.5">
      <c r="A3" s="39"/>
      <c r="B3" s="37"/>
      <c r="C3" s="40"/>
      <c r="D3" s="113" t="s">
        <v>224</v>
      </c>
    </row>
    <row r="4" spans="1:4" ht="20.25" x14ac:dyDescent="0.2">
      <c r="A4" s="60"/>
      <c r="B4" s="61"/>
      <c r="C4" s="67"/>
    </row>
    <row r="6" spans="1:4" x14ac:dyDescent="0.2">
      <c r="B6" s="252" t="s">
        <v>343</v>
      </c>
    </row>
    <row r="7" spans="1:4" x14ac:dyDescent="0.2">
      <c r="B7" s="252"/>
    </row>
    <row r="17" spans="11:12" x14ac:dyDescent="0.2">
      <c r="K17" s="251"/>
      <c r="L17" s="251"/>
    </row>
  </sheetData>
  <mergeCells count="2">
    <mergeCell ref="K17:L17"/>
    <mergeCell ref="B6:B7"/>
  </mergeCells>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rightToLeft="1" workbookViewId="0">
      <selection activeCell="D16" sqref="D16"/>
    </sheetView>
  </sheetViews>
  <sheetFormatPr defaultColWidth="8.875" defaultRowHeight="14.25" x14ac:dyDescent="0.2"/>
  <cols>
    <col min="1" max="1" width="14.125" customWidth="1"/>
    <col min="2" max="2" width="20.125" customWidth="1"/>
    <col min="3" max="3" width="14.875" customWidth="1"/>
    <col min="4" max="4" width="10.375" customWidth="1"/>
  </cols>
  <sheetData>
    <row r="1" spans="1:5" ht="20.25" x14ac:dyDescent="0.2">
      <c r="A1" s="41" t="s">
        <v>21</v>
      </c>
      <c r="B1" s="42" t="s">
        <v>22</v>
      </c>
      <c r="C1" s="42" t="s">
        <v>23</v>
      </c>
      <c r="D1" s="43" t="s">
        <v>24</v>
      </c>
    </row>
    <row r="2" spans="1:5" ht="20.25" x14ac:dyDescent="0.2">
      <c r="A2" s="39" t="s">
        <v>31</v>
      </c>
      <c r="B2" s="37" t="s">
        <v>131</v>
      </c>
      <c r="C2" s="37" t="s">
        <v>132</v>
      </c>
      <c r="D2" s="40" t="s">
        <v>130</v>
      </c>
    </row>
    <row r="3" spans="1:5" ht="20.25" x14ac:dyDescent="0.2">
      <c r="A3" s="60">
        <v>0</v>
      </c>
      <c r="B3" s="61">
        <v>0</v>
      </c>
      <c r="C3" s="61">
        <v>0</v>
      </c>
      <c r="D3" s="67">
        <v>0</v>
      </c>
    </row>
    <row r="6" spans="1:5" ht="23.25" x14ac:dyDescent="0.5">
      <c r="A6" s="253" t="s">
        <v>483</v>
      </c>
      <c r="B6" s="253"/>
      <c r="C6" s="253"/>
      <c r="D6" s="253"/>
      <c r="E6" s="114"/>
    </row>
  </sheetData>
  <mergeCells count="1">
    <mergeCell ref="A6:D6"/>
  </mergeCells>
  <pageMargins left="0.7" right="0.7" top="0.75" bottom="0.75" header="0.3" footer="0.3"/>
  <pageSetup paperSize="9"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46"/>
  <sheetViews>
    <sheetView rightToLeft="1" workbookViewId="0">
      <selection activeCell="B2" sqref="B2:D2"/>
    </sheetView>
  </sheetViews>
  <sheetFormatPr defaultColWidth="8.875" defaultRowHeight="14.25" x14ac:dyDescent="0.2"/>
  <cols>
    <col min="2" max="2" width="33.625" customWidth="1"/>
    <col min="3" max="3" width="14.75" style="77" customWidth="1"/>
    <col min="4" max="4" width="10" customWidth="1"/>
  </cols>
  <sheetData>
    <row r="2" spans="2:4" ht="27.75" customHeight="1" thickBot="1" x14ac:dyDescent="0.25">
      <c r="B2" s="254" t="s">
        <v>389</v>
      </c>
      <c r="C2" s="254"/>
      <c r="D2" s="254"/>
    </row>
    <row r="3" spans="2:4" ht="15.75" thickTop="1" thickBot="1" x14ac:dyDescent="0.25">
      <c r="B3" s="75"/>
      <c r="C3" s="75"/>
      <c r="D3" s="75"/>
    </row>
    <row r="4" spans="2:4" ht="21.75" thickTop="1" thickBot="1" x14ac:dyDescent="0.25">
      <c r="B4" s="76" t="s">
        <v>162</v>
      </c>
      <c r="C4" s="76" t="s">
        <v>161</v>
      </c>
      <c r="D4" s="76" t="s">
        <v>160</v>
      </c>
    </row>
    <row r="5" spans="2:4" ht="18.75" thickTop="1" x14ac:dyDescent="0.2">
      <c r="B5" s="175" t="s">
        <v>159</v>
      </c>
      <c r="C5" s="174"/>
      <c r="D5" s="176"/>
    </row>
    <row r="6" spans="2:4" x14ac:dyDescent="0.2">
      <c r="B6" s="177" t="s">
        <v>157</v>
      </c>
      <c r="C6" s="101"/>
      <c r="D6" s="101"/>
    </row>
    <row r="7" spans="2:4" x14ac:dyDescent="0.2">
      <c r="B7" s="177" t="s">
        <v>156</v>
      </c>
      <c r="C7" s="101">
        <v>50000</v>
      </c>
      <c r="D7" s="101"/>
    </row>
    <row r="8" spans="2:4" x14ac:dyDescent="0.2">
      <c r="B8" s="177" t="s">
        <v>155</v>
      </c>
      <c r="C8" s="101"/>
      <c r="D8" s="101"/>
    </row>
    <row r="9" spans="2:4" x14ac:dyDescent="0.2">
      <c r="B9" s="177" t="s">
        <v>154</v>
      </c>
      <c r="C9" s="101">
        <f>155289+20100</f>
        <v>175389</v>
      </c>
      <c r="D9" s="101"/>
    </row>
    <row r="10" spans="2:4" x14ac:dyDescent="0.2">
      <c r="B10" s="177" t="s">
        <v>189</v>
      </c>
      <c r="C10" s="101">
        <f>SUM(C6:C9)</f>
        <v>225389</v>
      </c>
      <c r="D10" s="101"/>
    </row>
    <row r="11" spans="2:4" ht="18" x14ac:dyDescent="0.2">
      <c r="B11" s="175" t="s">
        <v>158</v>
      </c>
      <c r="C11" s="102"/>
      <c r="D11" s="102"/>
    </row>
    <row r="12" spans="2:4" x14ac:dyDescent="0.2">
      <c r="B12" s="177" t="s">
        <v>157</v>
      </c>
      <c r="C12" s="101"/>
      <c r="D12" s="101"/>
    </row>
    <row r="13" spans="2:4" x14ac:dyDescent="0.2">
      <c r="B13" s="177" t="s">
        <v>156</v>
      </c>
      <c r="C13" s="101"/>
      <c r="D13" s="101"/>
    </row>
    <row r="14" spans="2:4" x14ac:dyDescent="0.2">
      <c r="B14" s="177" t="s">
        <v>155</v>
      </c>
      <c r="C14" s="101"/>
      <c r="D14" s="101"/>
    </row>
    <row r="15" spans="2:4" x14ac:dyDescent="0.2">
      <c r="B15" s="177" t="s">
        <v>154</v>
      </c>
      <c r="C15" s="101">
        <f>21+136</f>
        <v>157</v>
      </c>
      <c r="D15" s="101"/>
    </row>
    <row r="16" spans="2:4" x14ac:dyDescent="0.2">
      <c r="B16" s="177" t="s">
        <v>190</v>
      </c>
      <c r="C16" s="101">
        <f>SUM(C12:C15)</f>
        <v>157</v>
      </c>
      <c r="D16" s="101"/>
    </row>
    <row r="17" spans="2:4" ht="18" x14ac:dyDescent="0.2">
      <c r="B17" s="175" t="s">
        <v>153</v>
      </c>
      <c r="C17" s="102"/>
      <c r="D17" s="102"/>
    </row>
    <row r="18" spans="2:4" x14ac:dyDescent="0.2">
      <c r="B18" s="177" t="s">
        <v>152</v>
      </c>
      <c r="C18" s="101">
        <v>0</v>
      </c>
      <c r="D18" s="101"/>
    </row>
    <row r="19" spans="2:4" x14ac:dyDescent="0.2">
      <c r="B19" s="177" t="s">
        <v>151</v>
      </c>
      <c r="C19" s="101"/>
      <c r="D19" s="101"/>
    </row>
    <row r="20" spans="2:4" x14ac:dyDescent="0.2">
      <c r="B20" s="177" t="s">
        <v>191</v>
      </c>
      <c r="C20" s="101">
        <v>0</v>
      </c>
      <c r="D20" s="101"/>
    </row>
    <row r="21" spans="2:4" ht="18" x14ac:dyDescent="0.2">
      <c r="B21" s="175" t="s">
        <v>150</v>
      </c>
      <c r="C21" s="102"/>
      <c r="D21" s="102"/>
    </row>
    <row r="22" spans="2:4" x14ac:dyDescent="0.2">
      <c r="B22" s="177" t="s">
        <v>149</v>
      </c>
      <c r="C22" s="101">
        <v>50000</v>
      </c>
      <c r="D22" s="101"/>
    </row>
    <row r="23" spans="2:4" x14ac:dyDescent="0.2">
      <c r="B23" s="177" t="s">
        <v>148</v>
      </c>
      <c r="C23" s="101"/>
      <c r="D23" s="101"/>
    </row>
    <row r="24" spans="2:4" x14ac:dyDescent="0.2">
      <c r="B24" s="177" t="s">
        <v>192</v>
      </c>
      <c r="C24" s="101">
        <f>SUM(C22:C23)</f>
        <v>50000</v>
      </c>
      <c r="D24" s="101"/>
    </row>
    <row r="25" spans="2:4" ht="18" x14ac:dyDescent="0.2">
      <c r="B25" s="175" t="s">
        <v>147</v>
      </c>
      <c r="C25" s="102"/>
      <c r="D25" s="102"/>
    </row>
    <row r="26" spans="2:4" x14ac:dyDescent="0.2">
      <c r="B26" s="177" t="s">
        <v>146</v>
      </c>
      <c r="C26" s="101"/>
      <c r="D26" s="101"/>
    </row>
    <row r="27" spans="2:4" x14ac:dyDescent="0.2">
      <c r="B27" s="177" t="s">
        <v>145</v>
      </c>
      <c r="C27" s="101"/>
      <c r="D27" s="101"/>
    </row>
    <row r="28" spans="2:4" x14ac:dyDescent="0.2">
      <c r="B28" s="177" t="s">
        <v>144</v>
      </c>
      <c r="C28" s="101"/>
      <c r="D28" s="101"/>
    </row>
    <row r="29" spans="2:4" x14ac:dyDescent="0.2">
      <c r="B29" s="177" t="s">
        <v>193</v>
      </c>
      <c r="C29" s="101">
        <f>SUM(C26:C28)</f>
        <v>0</v>
      </c>
      <c r="D29" s="101"/>
    </row>
    <row r="30" spans="2:4" ht="18" x14ac:dyDescent="0.2">
      <c r="B30" s="175" t="s">
        <v>194</v>
      </c>
      <c r="C30" s="102"/>
      <c r="D30" s="102"/>
    </row>
    <row r="31" spans="2:4" x14ac:dyDescent="0.2">
      <c r="B31" s="177" t="s">
        <v>143</v>
      </c>
      <c r="C31" s="101">
        <v>0</v>
      </c>
      <c r="D31" s="101"/>
    </row>
    <row r="32" spans="2:4" x14ac:dyDescent="0.2">
      <c r="B32" s="177" t="s">
        <v>142</v>
      </c>
      <c r="C32" s="101"/>
      <c r="D32" s="101"/>
    </row>
    <row r="33" spans="2:4" x14ac:dyDescent="0.2">
      <c r="B33" s="177" t="s">
        <v>141</v>
      </c>
      <c r="C33" s="101"/>
      <c r="D33" s="101"/>
    </row>
    <row r="34" spans="2:4" x14ac:dyDescent="0.2">
      <c r="B34" s="177" t="s">
        <v>140</v>
      </c>
      <c r="C34" s="101"/>
      <c r="D34" s="101"/>
    </row>
    <row r="35" spans="2:4" x14ac:dyDescent="0.2">
      <c r="B35" s="177" t="s">
        <v>139</v>
      </c>
      <c r="C35" s="101"/>
      <c r="D35" s="101"/>
    </row>
    <row r="36" spans="2:4" x14ac:dyDescent="0.2">
      <c r="B36" s="177" t="s">
        <v>138</v>
      </c>
      <c r="C36" s="101"/>
      <c r="D36" s="101"/>
    </row>
    <row r="37" spans="2:4" x14ac:dyDescent="0.2">
      <c r="B37" s="177" t="s">
        <v>137</v>
      </c>
      <c r="C37" s="101"/>
      <c r="D37" s="101"/>
    </row>
    <row r="38" spans="2:4" x14ac:dyDescent="0.2">
      <c r="B38" s="177" t="s">
        <v>195</v>
      </c>
      <c r="C38" s="101">
        <f>SUM(C31:C37)</f>
        <v>0</v>
      </c>
      <c r="D38" s="101"/>
    </row>
    <row r="39" spans="2:4" ht="18" x14ac:dyDescent="0.2">
      <c r="B39" s="175" t="s">
        <v>136</v>
      </c>
      <c r="C39" s="102"/>
      <c r="D39" s="102"/>
    </row>
    <row r="40" spans="2:4" ht="18" x14ac:dyDescent="0.2">
      <c r="B40" s="178"/>
      <c r="C40" s="103"/>
      <c r="D40" s="103"/>
    </row>
    <row r="41" spans="2:4" ht="18" x14ac:dyDescent="0.2">
      <c r="B41" s="178"/>
      <c r="C41" s="103"/>
      <c r="D41" s="103"/>
    </row>
    <row r="42" spans="2:4" ht="18" x14ac:dyDescent="0.2">
      <c r="B42" s="178"/>
      <c r="C42" s="103"/>
      <c r="D42" s="103"/>
    </row>
    <row r="43" spans="2:4" ht="18" x14ac:dyDescent="0.2">
      <c r="B43" s="178"/>
      <c r="C43" s="103"/>
      <c r="D43" s="103"/>
    </row>
    <row r="44" spans="2:4" ht="15" thickBot="1" x14ac:dyDescent="0.25">
      <c r="B44" s="179" t="s">
        <v>15</v>
      </c>
      <c r="C44" s="104">
        <f>SUM(C40:C43)</f>
        <v>0</v>
      </c>
      <c r="D44" s="104"/>
    </row>
    <row r="45" spans="2:4" ht="19.5" thickTop="1" thickBot="1" x14ac:dyDescent="0.25">
      <c r="B45" s="180" t="s">
        <v>135</v>
      </c>
      <c r="C45" s="105">
        <f>C44+C38+C29+C24+C20+C16+C10</f>
        <v>275546</v>
      </c>
      <c r="D45" s="105"/>
    </row>
    <row r="46" spans="2:4" ht="15" thickTop="1" x14ac:dyDescent="0.2"/>
  </sheetData>
  <mergeCells count="1">
    <mergeCell ref="B2:D2"/>
  </mergeCells>
  <pageMargins left="0.25" right="0.25"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5"/>
  <sheetViews>
    <sheetView rightToLeft="1" workbookViewId="0">
      <selection activeCell="D15" sqref="D15"/>
    </sheetView>
  </sheetViews>
  <sheetFormatPr defaultColWidth="8.875" defaultRowHeight="14.25" x14ac:dyDescent="0.2"/>
  <cols>
    <col min="2" max="2" width="35.125" bestFit="1" customWidth="1"/>
    <col min="3" max="3" width="17.125" style="77" bestFit="1" customWidth="1"/>
    <col min="4" max="4" width="12.625" customWidth="1"/>
    <col min="5" max="5" width="17.375" customWidth="1"/>
    <col min="6" max="6" width="15.125" bestFit="1" customWidth="1"/>
    <col min="7" max="7" width="16.625" customWidth="1"/>
    <col min="8" max="8" width="13.875" customWidth="1"/>
  </cols>
  <sheetData>
    <row r="1" spans="2:8" ht="15" thickBot="1" x14ac:dyDescent="0.25"/>
    <row r="2" spans="2:8" ht="16.5" customHeight="1" thickTop="1" thickBot="1" x14ac:dyDescent="0.25">
      <c r="B2" s="255" t="s">
        <v>162</v>
      </c>
      <c r="C2" s="257" t="s">
        <v>188</v>
      </c>
      <c r="D2" s="259" t="s">
        <v>383</v>
      </c>
      <c r="E2" s="260"/>
      <c r="F2" s="260"/>
      <c r="G2" s="260"/>
      <c r="H2" s="261"/>
    </row>
    <row r="3" spans="2:8" ht="43.5" thickBot="1" x14ac:dyDescent="0.25">
      <c r="B3" s="256"/>
      <c r="C3" s="258"/>
      <c r="D3" s="74" t="s">
        <v>187</v>
      </c>
      <c r="E3" s="153" t="s">
        <v>186</v>
      </c>
      <c r="F3" s="73" t="s">
        <v>185</v>
      </c>
      <c r="G3" s="153" t="s">
        <v>184</v>
      </c>
      <c r="H3" s="72" t="s">
        <v>183</v>
      </c>
    </row>
    <row r="4" spans="2:8" ht="19.5" thickTop="1" x14ac:dyDescent="0.2">
      <c r="B4" s="166" t="s">
        <v>182</v>
      </c>
      <c r="C4" s="78"/>
      <c r="D4" s="167"/>
      <c r="E4" s="168"/>
      <c r="F4" s="168"/>
      <c r="G4" s="168"/>
      <c r="H4" s="169"/>
    </row>
    <row r="5" spans="2:8" ht="15" x14ac:dyDescent="0.2">
      <c r="B5" s="154" t="s">
        <v>181</v>
      </c>
      <c r="C5" s="95">
        <f>SUM(D5:H5)</f>
        <v>692930.15</v>
      </c>
      <c r="D5" s="155">
        <v>692930.15</v>
      </c>
      <c r="E5" s="156"/>
      <c r="F5" s="156"/>
      <c r="G5" s="156"/>
      <c r="H5" s="157"/>
    </row>
    <row r="6" spans="2:8" ht="15.75" x14ac:dyDescent="0.2">
      <c r="B6" s="158" t="s">
        <v>180</v>
      </c>
      <c r="C6" s="95">
        <f t="shared" ref="C6:C24" si="0">SUM(D6:H6)</f>
        <v>89990.41</v>
      </c>
      <c r="D6" s="170">
        <f>99507.41-D17</f>
        <v>89990.41</v>
      </c>
      <c r="E6" s="156"/>
      <c r="F6" s="156"/>
      <c r="G6" s="156"/>
      <c r="H6" s="157"/>
    </row>
    <row r="7" spans="2:8" ht="15" x14ac:dyDescent="0.2">
      <c r="B7" s="154" t="s">
        <v>179</v>
      </c>
      <c r="C7" s="95">
        <f t="shared" si="0"/>
        <v>0</v>
      </c>
      <c r="D7" s="155"/>
      <c r="E7" s="156"/>
      <c r="F7" s="156"/>
      <c r="G7" s="156"/>
      <c r="H7" s="157"/>
    </row>
    <row r="8" spans="2:8" ht="15" x14ac:dyDescent="0.2">
      <c r="B8" s="154" t="s">
        <v>178</v>
      </c>
      <c r="C8" s="95">
        <f t="shared" si="0"/>
        <v>0</v>
      </c>
      <c r="D8" s="155"/>
      <c r="E8" s="156"/>
      <c r="F8" s="156"/>
      <c r="G8" s="156"/>
      <c r="H8" s="157"/>
    </row>
    <row r="9" spans="2:8" ht="15.75" x14ac:dyDescent="0.2">
      <c r="B9" s="159" t="s">
        <v>177</v>
      </c>
      <c r="C9" s="95">
        <f t="shared" si="0"/>
        <v>15453.32</v>
      </c>
      <c r="D9" s="155">
        <v>15453.32</v>
      </c>
      <c r="E9" s="156"/>
      <c r="F9" s="156"/>
      <c r="G9" s="156"/>
      <c r="H9" s="157"/>
    </row>
    <row r="10" spans="2:8" ht="15" x14ac:dyDescent="0.2">
      <c r="B10" s="154" t="s">
        <v>176</v>
      </c>
      <c r="C10" s="95">
        <f t="shared" si="0"/>
        <v>8188.21</v>
      </c>
      <c r="D10" s="155">
        <f>8098.88+89.33</f>
        <v>8188.21</v>
      </c>
      <c r="E10" s="156"/>
      <c r="F10" s="156"/>
      <c r="G10" s="156"/>
      <c r="H10" s="157"/>
    </row>
    <row r="11" spans="2:8" ht="15" x14ac:dyDescent="0.2">
      <c r="B11" s="154" t="s">
        <v>175</v>
      </c>
      <c r="C11" s="95">
        <f t="shared" si="0"/>
        <v>13068.95</v>
      </c>
      <c r="D11" s="155">
        <f>11542.95+1526</f>
        <v>13068.95</v>
      </c>
      <c r="E11" s="156"/>
      <c r="F11" s="156"/>
      <c r="G11" s="156"/>
      <c r="H11" s="157"/>
    </row>
    <row r="12" spans="2:8" ht="15" x14ac:dyDescent="0.2">
      <c r="B12" s="154" t="s">
        <v>174</v>
      </c>
      <c r="C12" s="95">
        <f t="shared" si="0"/>
        <v>0</v>
      </c>
      <c r="D12" s="155"/>
      <c r="E12" s="156"/>
      <c r="F12" s="156"/>
      <c r="G12" s="156"/>
      <c r="H12" s="157"/>
    </row>
    <row r="13" spans="2:8" ht="15" x14ac:dyDescent="0.2">
      <c r="B13" s="154" t="s">
        <v>173</v>
      </c>
      <c r="C13" s="95">
        <f t="shared" si="0"/>
        <v>0</v>
      </c>
      <c r="D13" s="155"/>
      <c r="E13" s="156"/>
      <c r="F13" s="156"/>
      <c r="G13" s="156"/>
      <c r="H13" s="157"/>
    </row>
    <row r="14" spans="2:8" ht="15" x14ac:dyDescent="0.2">
      <c r="B14" s="154" t="s">
        <v>172</v>
      </c>
      <c r="C14" s="95">
        <f t="shared" si="0"/>
        <v>0</v>
      </c>
      <c r="D14" s="155"/>
      <c r="E14" s="156"/>
      <c r="F14" s="156"/>
      <c r="G14" s="156"/>
      <c r="H14" s="157"/>
    </row>
    <row r="15" spans="2:8" ht="15" x14ac:dyDescent="0.2">
      <c r="B15" s="154" t="s">
        <v>171</v>
      </c>
      <c r="C15" s="95">
        <f t="shared" si="0"/>
        <v>14116.23</v>
      </c>
      <c r="D15" s="155">
        <v>14116.23</v>
      </c>
      <c r="E15" s="156"/>
      <c r="F15" s="156"/>
      <c r="G15" s="156"/>
      <c r="H15" s="157"/>
    </row>
    <row r="16" spans="2:8" ht="15" x14ac:dyDescent="0.2">
      <c r="B16" s="154" t="s">
        <v>170</v>
      </c>
      <c r="C16" s="95">
        <f t="shared" si="0"/>
        <v>0</v>
      </c>
      <c r="D16" s="155"/>
      <c r="E16" s="156"/>
      <c r="F16" s="156"/>
      <c r="G16" s="156"/>
      <c r="H16" s="157"/>
    </row>
    <row r="17" spans="2:8" ht="15" x14ac:dyDescent="0.2">
      <c r="B17" s="154" t="s">
        <v>225</v>
      </c>
      <c r="C17" s="95">
        <f t="shared" si="0"/>
        <v>9517</v>
      </c>
      <c r="D17" s="155">
        <v>9517</v>
      </c>
      <c r="E17" s="156"/>
      <c r="F17" s="156"/>
      <c r="G17" s="156"/>
      <c r="H17" s="157"/>
    </row>
    <row r="18" spans="2:8" ht="15" x14ac:dyDescent="0.2">
      <c r="B18" s="154" t="s">
        <v>226</v>
      </c>
      <c r="C18" s="95">
        <f t="shared" si="0"/>
        <v>15439.49</v>
      </c>
      <c r="D18" s="155">
        <f>10064.49+5375</f>
        <v>15439.49</v>
      </c>
      <c r="E18" s="156"/>
      <c r="F18" s="156"/>
      <c r="G18" s="156"/>
      <c r="H18" s="157"/>
    </row>
    <row r="19" spans="2:8" ht="15" x14ac:dyDescent="0.2">
      <c r="B19" s="154" t="s">
        <v>384</v>
      </c>
      <c r="C19" s="95">
        <f t="shared" si="0"/>
        <v>2373</v>
      </c>
      <c r="D19" s="155">
        <v>2373</v>
      </c>
      <c r="E19" s="156"/>
      <c r="F19" s="156"/>
      <c r="G19" s="156"/>
      <c r="H19" s="157"/>
    </row>
    <row r="20" spans="2:8" ht="15" x14ac:dyDescent="0.2">
      <c r="B20" s="154" t="s">
        <v>227</v>
      </c>
      <c r="C20" s="95">
        <f t="shared" si="0"/>
        <v>2269.25</v>
      </c>
      <c r="D20" s="155">
        <v>2269.25</v>
      </c>
      <c r="E20" s="156"/>
      <c r="F20" s="156"/>
      <c r="G20" s="156"/>
      <c r="H20" s="157"/>
    </row>
    <row r="21" spans="2:8" ht="15" x14ac:dyDescent="0.2">
      <c r="B21" s="154" t="s">
        <v>228</v>
      </c>
      <c r="C21" s="95">
        <f t="shared" si="0"/>
        <v>0</v>
      </c>
      <c r="D21" s="155"/>
      <c r="E21" s="156"/>
      <c r="F21" s="156"/>
      <c r="G21" s="156"/>
      <c r="H21" s="157"/>
    </row>
    <row r="22" spans="2:8" ht="15" x14ac:dyDescent="0.2">
      <c r="B22" s="154" t="s">
        <v>229</v>
      </c>
      <c r="C22" s="95">
        <f t="shared" si="0"/>
        <v>0</v>
      </c>
      <c r="D22" s="155"/>
      <c r="E22" s="156"/>
      <c r="F22" s="156"/>
      <c r="G22" s="156"/>
      <c r="H22" s="157"/>
    </row>
    <row r="23" spans="2:8" ht="15" x14ac:dyDescent="0.2">
      <c r="B23" s="154" t="s">
        <v>385</v>
      </c>
      <c r="C23" s="95">
        <f t="shared" si="0"/>
        <v>21343.360000000001</v>
      </c>
      <c r="D23" s="155">
        <v>21343.360000000001</v>
      </c>
      <c r="E23" s="156"/>
      <c r="F23" s="156"/>
      <c r="G23" s="156"/>
      <c r="H23" s="157"/>
    </row>
    <row r="24" spans="2:8" ht="15" x14ac:dyDescent="0.2">
      <c r="B24" s="154" t="s">
        <v>386</v>
      </c>
      <c r="C24" s="95">
        <f t="shared" si="0"/>
        <v>254381</v>
      </c>
      <c r="D24" s="155">
        <v>254381</v>
      </c>
      <c r="E24" s="156"/>
      <c r="F24" s="156"/>
      <c r="G24" s="156"/>
      <c r="H24" s="157"/>
    </row>
    <row r="25" spans="2:8" ht="18.75" x14ac:dyDescent="0.2">
      <c r="B25" s="171" t="s">
        <v>169</v>
      </c>
      <c r="C25" s="96"/>
      <c r="D25" s="160"/>
      <c r="E25" s="161"/>
      <c r="F25" s="161"/>
      <c r="G25" s="161"/>
      <c r="H25" s="162"/>
    </row>
    <row r="26" spans="2:8" ht="15" x14ac:dyDescent="0.2">
      <c r="B26" s="154" t="s">
        <v>168</v>
      </c>
      <c r="C26" s="95">
        <f>SUM(D26:H26)</f>
        <v>0</v>
      </c>
      <c r="D26" s="155"/>
      <c r="E26" s="156"/>
      <c r="F26" s="156"/>
      <c r="G26" s="156"/>
      <c r="H26" s="157"/>
    </row>
    <row r="27" spans="2:8" ht="15" x14ac:dyDescent="0.2">
      <c r="B27" s="154" t="s">
        <v>167</v>
      </c>
      <c r="C27" s="95">
        <f>SUM(D27:H27)</f>
        <v>50000</v>
      </c>
      <c r="D27" s="155"/>
      <c r="E27" s="156"/>
      <c r="F27" s="156"/>
      <c r="G27" s="156"/>
      <c r="H27" s="157">
        <v>50000</v>
      </c>
    </row>
    <row r="28" spans="2:8" ht="15" x14ac:dyDescent="0.2">
      <c r="B28" s="154" t="s">
        <v>166</v>
      </c>
      <c r="C28" s="95">
        <f t="shared" ref="C28:C32" si="1">SUM(D28:H28)</f>
        <v>300012.40000000002</v>
      </c>
      <c r="D28" s="155"/>
      <c r="E28" s="156"/>
      <c r="F28" s="156"/>
      <c r="G28" s="156"/>
      <c r="H28" s="157">
        <f>299876.25+136.15</f>
        <v>300012.40000000002</v>
      </c>
    </row>
    <row r="29" spans="2:8" ht="15" x14ac:dyDescent="0.2">
      <c r="B29" s="154" t="s">
        <v>165</v>
      </c>
      <c r="C29" s="95">
        <f t="shared" si="1"/>
        <v>0</v>
      </c>
      <c r="D29" s="155"/>
      <c r="E29" s="156"/>
      <c r="F29" s="156"/>
      <c r="G29" s="156"/>
      <c r="H29" s="157"/>
    </row>
    <row r="30" spans="2:8" ht="15" x14ac:dyDescent="0.2">
      <c r="B30" s="154" t="s">
        <v>164</v>
      </c>
      <c r="C30" s="95">
        <f t="shared" si="1"/>
        <v>0</v>
      </c>
      <c r="D30" s="155"/>
      <c r="E30" s="156"/>
      <c r="F30" s="156"/>
      <c r="G30" s="156"/>
      <c r="H30" s="157"/>
    </row>
    <row r="31" spans="2:8" ht="25.5" customHeight="1" x14ac:dyDescent="0.2">
      <c r="B31" s="154" t="s">
        <v>387</v>
      </c>
      <c r="C31" s="95">
        <f t="shared" si="1"/>
        <v>0</v>
      </c>
      <c r="D31" s="155"/>
      <c r="E31" s="156"/>
      <c r="F31" s="156"/>
      <c r="G31" s="156"/>
      <c r="H31" s="157"/>
    </row>
    <row r="32" spans="2:8" ht="15" x14ac:dyDescent="0.2">
      <c r="B32" s="172" t="s">
        <v>388</v>
      </c>
      <c r="C32" s="95">
        <f t="shared" si="1"/>
        <v>1882090.78</v>
      </c>
      <c r="D32" s="155"/>
      <c r="E32" s="156"/>
      <c r="F32" s="156"/>
      <c r="G32" s="156"/>
      <c r="H32" s="157">
        <v>1882090.78</v>
      </c>
    </row>
    <row r="33" spans="2:8" ht="15.75" thickBot="1" x14ac:dyDescent="0.25">
      <c r="B33" s="173"/>
      <c r="C33" s="95">
        <f t="shared" ref="C33" si="2">SUM(D33:H33)</f>
        <v>0</v>
      </c>
      <c r="D33" s="163"/>
      <c r="E33" s="164"/>
      <c r="F33" s="164"/>
      <c r="G33" s="164"/>
      <c r="H33" s="165"/>
    </row>
    <row r="34" spans="2:8" ht="20.25" thickTop="1" thickBot="1" x14ac:dyDescent="0.25">
      <c r="B34" s="71" t="s">
        <v>163</v>
      </c>
      <c r="C34" s="97">
        <f>SUM(C5:C33)</f>
        <v>3371173.55</v>
      </c>
      <c r="D34" s="98"/>
      <c r="E34" s="99"/>
      <c r="F34" s="99"/>
      <c r="G34" s="99"/>
      <c r="H34" s="100"/>
    </row>
    <row r="35" spans="2:8" ht="15" thickTop="1" x14ac:dyDescent="0.2"/>
  </sheetData>
  <mergeCells count="3">
    <mergeCell ref="B2:B3"/>
    <mergeCell ref="C2:C3"/>
    <mergeCell ref="D2:H2"/>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rightToLeft="1" workbookViewId="0">
      <selection activeCell="E5" sqref="E5"/>
    </sheetView>
  </sheetViews>
  <sheetFormatPr defaultColWidth="8.875" defaultRowHeight="14.25" x14ac:dyDescent="0.2"/>
  <cols>
    <col min="1" max="1" width="77" customWidth="1"/>
    <col min="2" max="2" width="35.125" customWidth="1"/>
  </cols>
  <sheetData>
    <row r="1" spans="1:2" ht="21.75" x14ac:dyDescent="0.2">
      <c r="A1" s="198" t="s">
        <v>21</v>
      </c>
      <c r="B1" s="199" t="s">
        <v>22</v>
      </c>
    </row>
    <row r="2" spans="1:2" ht="20.25" x14ac:dyDescent="0.2">
      <c r="A2" s="37" t="s">
        <v>133</v>
      </c>
      <c r="B2" s="37" t="s">
        <v>0</v>
      </c>
    </row>
    <row r="3" spans="1:2" ht="158.25" customHeight="1" x14ac:dyDescent="0.2">
      <c r="A3" s="197"/>
      <c r="B3" s="5"/>
    </row>
    <row r="4" spans="1:2" ht="63" customHeight="1" x14ac:dyDescent="0.2">
      <c r="A4" s="197"/>
      <c r="B4" s="5"/>
    </row>
    <row r="5" spans="1:2" ht="104.25" customHeight="1" x14ac:dyDescent="0.2">
      <c r="A5" s="197"/>
      <c r="B5" s="197"/>
    </row>
    <row r="6" spans="1:2" x14ac:dyDescent="0.2">
      <c r="A6" s="262"/>
      <c r="B6" s="5"/>
    </row>
    <row r="7" spans="1:2" x14ac:dyDescent="0.2">
      <c r="A7" s="262"/>
      <c r="B7" s="262"/>
    </row>
    <row r="8" spans="1:2" x14ac:dyDescent="0.2">
      <c r="A8" s="262"/>
      <c r="B8" s="262"/>
    </row>
    <row r="9" spans="1:2" x14ac:dyDescent="0.2">
      <c r="A9" s="262"/>
      <c r="B9" s="262"/>
    </row>
    <row r="10" spans="1:2" x14ac:dyDescent="0.2">
      <c r="A10" s="262"/>
      <c r="B10" s="262"/>
    </row>
    <row r="11" spans="1:2" x14ac:dyDescent="0.2">
      <c r="A11" s="262"/>
      <c r="B11" s="262"/>
    </row>
    <row r="12" spans="1:2" x14ac:dyDescent="0.2">
      <c r="A12" s="262"/>
      <c r="B12" s="262"/>
    </row>
    <row r="13" spans="1:2" x14ac:dyDescent="0.2">
      <c r="A13" s="5"/>
      <c r="B13" s="5"/>
    </row>
    <row r="14" spans="1:2" x14ac:dyDescent="0.2">
      <c r="A14" s="263"/>
      <c r="B14" s="263"/>
    </row>
    <row r="15" spans="1:2" x14ac:dyDescent="0.2">
      <c r="A15" s="264"/>
      <c r="B15" s="264"/>
    </row>
    <row r="16" spans="1:2" x14ac:dyDescent="0.2">
      <c r="A16" s="264"/>
      <c r="B16" s="264"/>
    </row>
    <row r="17" spans="1:2" x14ac:dyDescent="0.2">
      <c r="A17" s="264"/>
      <c r="B17" s="264"/>
    </row>
    <row r="18" spans="1:2" x14ac:dyDescent="0.2">
      <c r="A18" s="264"/>
      <c r="B18" s="264"/>
    </row>
    <row r="19" spans="1:2" x14ac:dyDescent="0.2">
      <c r="A19" s="265"/>
      <c r="B19" s="265"/>
    </row>
    <row r="20" spans="1:2" x14ac:dyDescent="0.2">
      <c r="A20" s="263"/>
      <c r="B20" s="262"/>
    </row>
    <row r="21" spans="1:2" x14ac:dyDescent="0.2">
      <c r="A21" s="264"/>
      <c r="B21" s="262"/>
    </row>
    <row r="22" spans="1:2" x14ac:dyDescent="0.2">
      <c r="A22" s="264"/>
      <c r="B22" s="262"/>
    </row>
    <row r="23" spans="1:2" x14ac:dyDescent="0.2">
      <c r="A23" s="264"/>
      <c r="B23" s="262"/>
    </row>
    <row r="24" spans="1:2" x14ac:dyDescent="0.2">
      <c r="A24" s="264"/>
      <c r="B24" s="262"/>
    </row>
    <row r="25" spans="1:2" x14ac:dyDescent="0.2">
      <c r="A25" s="265"/>
      <c r="B25" s="262"/>
    </row>
  </sheetData>
  <mergeCells count="6">
    <mergeCell ref="B7:B12"/>
    <mergeCell ref="A6:A12"/>
    <mergeCell ref="B20:B25"/>
    <mergeCell ref="B14:B19"/>
    <mergeCell ref="A20:A25"/>
    <mergeCell ref="A14:A19"/>
  </mergeCells>
  <pageMargins left="0.7" right="0.7" top="0.75" bottom="0.75" header="0.3" footer="0.3"/>
  <pageSetup paperSize="9" orientation="portrait" r:id="rId1"/>
  <drawing r:id="rId2"/>
  <tableParts count="1">
    <tablePart r:id="rId3"/>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rightToLeft="1" zoomScaleNormal="100" workbookViewId="0">
      <selection activeCell="M16" sqref="M16"/>
    </sheetView>
  </sheetViews>
  <sheetFormatPr defaultColWidth="8.875" defaultRowHeight="14.25" x14ac:dyDescent="0.2"/>
  <cols>
    <col min="1" max="1" width="20" customWidth="1"/>
    <col min="2" max="2" width="3.375" bestFit="1" customWidth="1"/>
    <col min="3" max="3" width="8.375" bestFit="1" customWidth="1"/>
    <col min="4" max="4" width="4" bestFit="1" customWidth="1"/>
    <col min="5" max="5" width="3.375" bestFit="1" customWidth="1"/>
    <col min="6" max="6" width="8.375" bestFit="1" customWidth="1"/>
    <col min="7" max="7" width="4" bestFit="1" customWidth="1"/>
    <col min="8" max="8" width="12.125" bestFit="1" customWidth="1"/>
    <col min="9" max="9" width="5.375" bestFit="1" customWidth="1"/>
    <col min="10" max="10" width="6.125" bestFit="1" customWidth="1"/>
    <col min="11" max="11" width="17.75" style="84" customWidth="1"/>
  </cols>
  <sheetData>
    <row r="1" spans="1:12" ht="29.45" customHeight="1" x14ac:dyDescent="0.2">
      <c r="A1" s="266" t="s">
        <v>0</v>
      </c>
      <c r="B1" s="266" t="s">
        <v>1</v>
      </c>
      <c r="C1" s="266"/>
      <c r="D1" s="266"/>
      <c r="E1" s="266"/>
      <c r="F1" s="266"/>
      <c r="G1" s="266"/>
      <c r="H1" s="266" t="s">
        <v>2</v>
      </c>
      <c r="I1" s="266" t="s">
        <v>3</v>
      </c>
      <c r="J1" s="266" t="s">
        <v>4</v>
      </c>
      <c r="K1" s="266" t="s">
        <v>134</v>
      </c>
      <c r="L1" s="69"/>
    </row>
    <row r="2" spans="1:12" ht="15" x14ac:dyDescent="0.2">
      <c r="A2" s="266"/>
      <c r="B2" s="266" t="s">
        <v>197</v>
      </c>
      <c r="C2" s="266"/>
      <c r="D2" s="266"/>
      <c r="E2" s="266" t="s">
        <v>198</v>
      </c>
      <c r="F2" s="266"/>
      <c r="G2" s="266"/>
      <c r="H2" s="266"/>
      <c r="I2" s="266"/>
      <c r="J2" s="266"/>
      <c r="K2" s="266"/>
      <c r="L2" s="69"/>
    </row>
    <row r="3" spans="1:12" ht="30" x14ac:dyDescent="0.2">
      <c r="A3" s="266"/>
      <c r="B3" s="70" t="s">
        <v>7</v>
      </c>
      <c r="C3" s="70" t="s">
        <v>8</v>
      </c>
      <c r="D3" s="70" t="s">
        <v>9</v>
      </c>
      <c r="E3" s="70" t="s">
        <v>196</v>
      </c>
      <c r="F3" s="70" t="s">
        <v>8</v>
      </c>
      <c r="G3" s="70" t="s">
        <v>9</v>
      </c>
      <c r="H3" s="266"/>
      <c r="I3" s="266"/>
      <c r="J3" s="266"/>
      <c r="K3" s="266"/>
      <c r="L3" s="68"/>
    </row>
    <row r="4" spans="1:12" ht="16.5" x14ac:dyDescent="0.35">
      <c r="A4" s="193" t="s">
        <v>487</v>
      </c>
      <c r="B4" s="194" t="s">
        <v>484</v>
      </c>
      <c r="C4" s="195"/>
      <c r="D4" s="195"/>
      <c r="E4" s="195"/>
      <c r="F4" s="195"/>
      <c r="G4" s="195"/>
      <c r="H4" s="195">
        <v>723</v>
      </c>
      <c r="I4" s="267" t="s">
        <v>486</v>
      </c>
      <c r="J4" s="267"/>
      <c r="K4" s="195" t="s">
        <v>488</v>
      </c>
      <c r="L4" s="68"/>
    </row>
    <row r="5" spans="1:12" ht="23.25" customHeight="1" x14ac:dyDescent="0.35">
      <c r="A5" s="192" t="s">
        <v>495</v>
      </c>
      <c r="B5" s="194" t="s">
        <v>484</v>
      </c>
      <c r="C5" s="195"/>
      <c r="D5" s="195"/>
      <c r="E5" s="195"/>
      <c r="F5" s="195"/>
      <c r="G5" s="195"/>
      <c r="H5" s="195">
        <v>157</v>
      </c>
      <c r="I5" s="267" t="s">
        <v>486</v>
      </c>
      <c r="J5" s="267"/>
      <c r="K5" s="195" t="s">
        <v>490</v>
      </c>
      <c r="L5" s="68"/>
    </row>
    <row r="6" spans="1:12" ht="21.75" customHeight="1" x14ac:dyDescent="0.35">
      <c r="A6" s="193" t="s">
        <v>489</v>
      </c>
      <c r="B6" s="194" t="s">
        <v>484</v>
      </c>
      <c r="C6" s="195"/>
      <c r="D6" s="195"/>
      <c r="E6" s="195"/>
      <c r="F6" s="195"/>
      <c r="G6" s="195"/>
      <c r="H6" s="195">
        <v>71</v>
      </c>
      <c r="I6" s="267" t="s">
        <v>486</v>
      </c>
      <c r="J6" s="267"/>
      <c r="K6" s="195" t="s">
        <v>490</v>
      </c>
      <c r="L6" s="68"/>
    </row>
    <row r="7" spans="1:12" ht="16.5" x14ac:dyDescent="0.35">
      <c r="A7" s="195" t="s">
        <v>494</v>
      </c>
      <c r="B7" s="194" t="s">
        <v>484</v>
      </c>
      <c r="C7" s="195"/>
      <c r="D7" s="195"/>
      <c r="E7" s="195"/>
      <c r="F7" s="195"/>
      <c r="G7" s="195"/>
      <c r="H7" s="195">
        <v>455</v>
      </c>
      <c r="I7" s="267" t="s">
        <v>486</v>
      </c>
      <c r="J7" s="267"/>
      <c r="K7" s="195" t="s">
        <v>485</v>
      </c>
      <c r="L7" s="68"/>
    </row>
    <row r="8" spans="1:12" ht="16.5" x14ac:dyDescent="0.35">
      <c r="A8" s="196" t="s">
        <v>493</v>
      </c>
      <c r="B8" s="194" t="s">
        <v>484</v>
      </c>
      <c r="C8" s="195"/>
      <c r="D8" s="195"/>
      <c r="E8" s="195"/>
      <c r="F8" s="195"/>
      <c r="G8" s="195"/>
      <c r="H8" s="195">
        <v>620</v>
      </c>
      <c r="I8" s="267" t="s">
        <v>486</v>
      </c>
      <c r="J8" s="267"/>
      <c r="K8" s="195" t="s">
        <v>491</v>
      </c>
      <c r="L8" s="68"/>
    </row>
    <row r="9" spans="1:12" ht="16.5" x14ac:dyDescent="0.35">
      <c r="A9" s="196" t="s">
        <v>492</v>
      </c>
      <c r="B9" s="194" t="s">
        <v>484</v>
      </c>
      <c r="C9" s="195"/>
      <c r="D9" s="195"/>
      <c r="E9" s="195"/>
      <c r="F9" s="195"/>
      <c r="G9" s="195"/>
      <c r="H9" s="195">
        <v>717</v>
      </c>
      <c r="I9" s="267" t="s">
        <v>486</v>
      </c>
      <c r="J9" s="267"/>
      <c r="K9" s="195"/>
      <c r="L9" s="68"/>
    </row>
    <row r="12" spans="1:12" ht="23.25" x14ac:dyDescent="0.5">
      <c r="A12" s="268" t="s">
        <v>497</v>
      </c>
      <c r="B12" s="268"/>
      <c r="C12" s="268"/>
      <c r="D12" s="268"/>
      <c r="E12" s="268"/>
      <c r="F12" s="268"/>
      <c r="G12" s="268"/>
      <c r="H12" s="268"/>
      <c r="I12" s="268"/>
      <c r="J12" s="268"/>
      <c r="K12" s="268"/>
    </row>
    <row r="13" spans="1:12" ht="18" customHeight="1" x14ac:dyDescent="0.2"/>
    <row r="14" spans="1:12" ht="18" customHeight="1" x14ac:dyDescent="0.2">
      <c r="A14" s="268" t="s">
        <v>498</v>
      </c>
      <c r="B14" s="268"/>
      <c r="C14" s="268"/>
      <c r="D14" s="268"/>
      <c r="E14" s="268"/>
      <c r="F14" s="268"/>
      <c r="G14" s="268"/>
      <c r="H14" s="268"/>
      <c r="I14" s="268"/>
      <c r="J14" s="268"/>
      <c r="K14" s="268"/>
    </row>
    <row r="15" spans="1:12" x14ac:dyDescent="0.2">
      <c r="A15" s="268"/>
      <c r="B15" s="268"/>
      <c r="C15" s="268"/>
      <c r="D15" s="268"/>
      <c r="E15" s="268"/>
      <c r="F15" s="268"/>
      <c r="G15" s="268"/>
      <c r="H15" s="268"/>
      <c r="I15" s="268"/>
      <c r="J15" s="268"/>
      <c r="K15" s="268"/>
    </row>
    <row r="18" spans="1:11" x14ac:dyDescent="0.2">
      <c r="A18" s="250" t="s">
        <v>496</v>
      </c>
      <c r="B18" s="250"/>
      <c r="C18" s="250"/>
      <c r="D18" s="250"/>
      <c r="E18" s="250"/>
      <c r="F18" s="250"/>
      <c r="G18" s="250"/>
      <c r="H18" s="250"/>
      <c r="I18" s="250"/>
      <c r="J18" s="250"/>
      <c r="K18" s="250"/>
    </row>
    <row r="19" spans="1:11" x14ac:dyDescent="0.2">
      <c r="A19" s="250"/>
      <c r="B19" s="250"/>
      <c r="C19" s="250"/>
      <c r="D19" s="250"/>
      <c r="E19" s="250"/>
      <c r="F19" s="250"/>
      <c r="G19" s="250"/>
      <c r="H19" s="250"/>
      <c r="I19" s="250"/>
      <c r="J19" s="250"/>
      <c r="K19" s="250"/>
    </row>
  </sheetData>
  <mergeCells count="17">
    <mergeCell ref="A12:K12"/>
    <mergeCell ref="A18:K19"/>
    <mergeCell ref="A14:K15"/>
    <mergeCell ref="I9:J9"/>
    <mergeCell ref="I8:J8"/>
    <mergeCell ref="I7:J7"/>
    <mergeCell ref="I4:J4"/>
    <mergeCell ref="I6:J6"/>
    <mergeCell ref="A1:A3"/>
    <mergeCell ref="B1:G1"/>
    <mergeCell ref="I1:I3"/>
    <mergeCell ref="J1:J3"/>
    <mergeCell ref="K1:K3"/>
    <mergeCell ref="B2:D2"/>
    <mergeCell ref="E2:G2"/>
    <mergeCell ref="H1:H3"/>
    <mergeCell ref="I5:J5"/>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rightToLeft="1" zoomScale="143" workbookViewId="0">
      <selection activeCell="G4" sqref="G4"/>
    </sheetView>
  </sheetViews>
  <sheetFormatPr defaultColWidth="8.875" defaultRowHeight="14.25" x14ac:dyDescent="0.2"/>
  <cols>
    <col min="1" max="1" width="14.875" customWidth="1"/>
    <col min="2" max="2" width="9.625" customWidth="1"/>
    <col min="3" max="3" width="10.625" customWidth="1"/>
    <col min="4" max="4" width="9.375" customWidth="1"/>
    <col min="5" max="5" width="14.875" customWidth="1"/>
  </cols>
  <sheetData>
    <row r="1" spans="1:7" ht="18" customHeight="1" x14ac:dyDescent="0.2">
      <c r="A1" s="269" t="s">
        <v>200</v>
      </c>
      <c r="B1" s="270" t="s">
        <v>1</v>
      </c>
      <c r="C1" s="271"/>
      <c r="D1" s="269" t="s">
        <v>2</v>
      </c>
      <c r="E1" s="269" t="s">
        <v>201</v>
      </c>
    </row>
    <row r="2" spans="1:7" ht="18" customHeight="1" x14ac:dyDescent="0.2">
      <c r="A2" s="269"/>
      <c r="B2" s="79" t="s">
        <v>5</v>
      </c>
      <c r="C2" s="79" t="s">
        <v>6</v>
      </c>
      <c r="D2" s="269"/>
      <c r="E2" s="269"/>
    </row>
    <row r="3" spans="1:7" ht="18" x14ac:dyDescent="0.2">
      <c r="A3" s="80" t="s">
        <v>10</v>
      </c>
      <c r="B3" s="81"/>
      <c r="C3" s="82"/>
      <c r="D3" s="81"/>
      <c r="E3" s="81"/>
    </row>
    <row r="4" spans="1:7" ht="21.75" x14ac:dyDescent="0.5">
      <c r="A4" s="80" t="s">
        <v>11</v>
      </c>
      <c r="B4" s="81"/>
      <c r="C4" s="81"/>
      <c r="D4" s="81"/>
      <c r="E4" s="81"/>
      <c r="G4" s="109"/>
    </row>
    <row r="5" spans="1:7" ht="18" x14ac:dyDescent="0.2">
      <c r="A5" s="80" t="s">
        <v>12</v>
      </c>
      <c r="B5" s="81"/>
      <c r="C5" s="81"/>
      <c r="D5" s="81"/>
      <c r="E5" s="81"/>
    </row>
    <row r="6" spans="1:7" ht="18" x14ac:dyDescent="0.2">
      <c r="A6" s="80" t="s">
        <v>13</v>
      </c>
      <c r="B6" s="81"/>
      <c r="C6" s="81"/>
      <c r="D6" s="81"/>
      <c r="E6" s="81"/>
    </row>
    <row r="7" spans="1:7" ht="18" x14ac:dyDescent="0.2">
      <c r="A7" s="80" t="s">
        <v>14</v>
      </c>
      <c r="B7" s="81"/>
      <c r="C7" s="81"/>
      <c r="D7" s="81"/>
      <c r="E7" s="81"/>
    </row>
    <row r="8" spans="1:7" ht="18" x14ac:dyDescent="0.2">
      <c r="A8" s="80" t="s">
        <v>199</v>
      </c>
      <c r="B8" s="81"/>
      <c r="C8" s="81"/>
      <c r="D8" s="81"/>
      <c r="E8" s="81"/>
    </row>
    <row r="9" spans="1:7" ht="18" x14ac:dyDescent="0.2">
      <c r="A9" s="83" t="s">
        <v>15</v>
      </c>
      <c r="B9" s="81"/>
      <c r="C9" s="81"/>
      <c r="D9" s="81"/>
      <c r="E9" s="81"/>
    </row>
    <row r="12" spans="1:7" x14ac:dyDescent="0.2">
      <c r="A12" s="272" t="s">
        <v>499</v>
      </c>
      <c r="B12" s="272"/>
      <c r="C12" s="272"/>
      <c r="D12" s="272"/>
      <c r="E12" s="272"/>
    </row>
    <row r="13" spans="1:7" x14ac:dyDescent="0.2">
      <c r="A13" s="272"/>
      <c r="B13" s="272"/>
      <c r="C13" s="272"/>
      <c r="D13" s="272"/>
      <c r="E13" s="272"/>
    </row>
  </sheetData>
  <mergeCells count="5">
    <mergeCell ref="A1:A2"/>
    <mergeCell ref="D1:D2"/>
    <mergeCell ref="E1:E2"/>
    <mergeCell ref="B1:C1"/>
    <mergeCell ref="A12:E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rightToLeft="1" workbookViewId="0">
      <selection activeCell="B7" sqref="B7"/>
    </sheetView>
  </sheetViews>
  <sheetFormatPr defaultColWidth="8.875" defaultRowHeight="14.25" x14ac:dyDescent="0.2"/>
  <cols>
    <col min="1" max="1" width="17.25" customWidth="1"/>
    <col min="2" max="2" width="49.375" customWidth="1"/>
    <col min="3" max="3" width="21.125" customWidth="1"/>
    <col min="4" max="4" width="14.125" customWidth="1"/>
    <col min="5" max="5" width="12" bestFit="1" customWidth="1"/>
  </cols>
  <sheetData>
    <row r="1" spans="1:5" ht="15.75" thickBot="1" x14ac:dyDescent="0.25">
      <c r="A1" s="8" t="s">
        <v>21</v>
      </c>
      <c r="B1" s="7" t="s">
        <v>22</v>
      </c>
      <c r="C1" s="7" t="s">
        <v>23</v>
      </c>
      <c r="D1" s="7" t="s">
        <v>24</v>
      </c>
      <c r="E1" s="7" t="s">
        <v>25</v>
      </c>
    </row>
    <row r="2" spans="1:5" ht="18.75" x14ac:dyDescent="0.2">
      <c r="A2" s="3" t="s">
        <v>26</v>
      </c>
      <c r="B2" s="3" t="s">
        <v>27</v>
      </c>
      <c r="C2" s="3" t="s">
        <v>28</v>
      </c>
      <c r="D2" s="3" t="s">
        <v>29</v>
      </c>
      <c r="E2" s="3" t="s">
        <v>30</v>
      </c>
    </row>
    <row r="3" spans="1:5" ht="87" x14ac:dyDescent="0.5">
      <c r="A3" s="144" t="s">
        <v>349</v>
      </c>
      <c r="B3" s="145" t="s">
        <v>356</v>
      </c>
      <c r="C3" s="146" t="s">
        <v>350</v>
      </c>
      <c r="D3" s="146">
        <v>0</v>
      </c>
      <c r="E3" s="146" t="s">
        <v>354</v>
      </c>
    </row>
    <row r="4" spans="1:5" ht="51.75" customHeight="1" x14ac:dyDescent="0.2"/>
    <row r="6" spans="1:5" ht="24.75" customHeight="1" x14ac:dyDescent="0.5">
      <c r="A6" s="224" t="s">
        <v>351</v>
      </c>
      <c r="B6" s="147" t="s">
        <v>357</v>
      </c>
      <c r="C6" s="222" t="s">
        <v>353</v>
      </c>
      <c r="D6" s="221">
        <v>6</v>
      </c>
      <c r="E6" s="223" t="s">
        <v>397</v>
      </c>
    </row>
    <row r="7" spans="1:5" ht="21.75" customHeight="1" x14ac:dyDescent="0.5">
      <c r="A7" s="224"/>
      <c r="B7" s="148" t="s">
        <v>355</v>
      </c>
      <c r="C7" s="222"/>
      <c r="D7" s="221"/>
      <c r="E7" s="223"/>
    </row>
    <row r="8" spans="1:5" ht="21.75" x14ac:dyDescent="0.5">
      <c r="A8" s="224"/>
      <c r="B8" s="149" t="s">
        <v>352</v>
      </c>
      <c r="C8" s="222"/>
      <c r="D8" s="221">
        <v>8</v>
      </c>
      <c r="E8" s="223"/>
    </row>
    <row r="9" spans="1:5" ht="23.25" customHeight="1" x14ac:dyDescent="0.5">
      <c r="A9" s="224"/>
      <c r="B9" s="148" t="s">
        <v>358</v>
      </c>
      <c r="C9" s="222"/>
      <c r="D9" s="221"/>
      <c r="E9" s="223"/>
    </row>
    <row r="10" spans="1:5" ht="21.75" x14ac:dyDescent="0.5">
      <c r="A10" s="224"/>
      <c r="B10" s="147" t="s">
        <v>359</v>
      </c>
      <c r="C10" s="222"/>
      <c r="D10" s="221"/>
      <c r="E10" s="223"/>
    </row>
    <row r="11" spans="1:5" ht="16.5" customHeight="1" x14ac:dyDescent="0.5">
      <c r="A11" s="224"/>
      <c r="B11" s="148" t="s">
        <v>360</v>
      </c>
      <c r="C11" s="222"/>
      <c r="D11" s="221"/>
      <c r="E11" s="223"/>
    </row>
  </sheetData>
  <mergeCells count="5">
    <mergeCell ref="D6:D7"/>
    <mergeCell ref="D8:D11"/>
    <mergeCell ref="C6:C11"/>
    <mergeCell ref="E6:E11"/>
    <mergeCell ref="A6:A11"/>
  </mergeCells>
  <pageMargins left="0.7" right="0.7" top="0.75" bottom="0.75" header="0.3" footer="0.3"/>
  <pageSetup paperSize="9"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rightToLeft="1" view="pageBreakPreview" zoomScale="96" zoomScaleSheetLayoutView="96" workbookViewId="0">
      <selection activeCell="E4" sqref="E4"/>
    </sheetView>
  </sheetViews>
  <sheetFormatPr defaultColWidth="8.875" defaultRowHeight="14.25" x14ac:dyDescent="0.2"/>
  <cols>
    <col min="1" max="1" width="37.75" style="5" customWidth="1"/>
    <col min="2" max="2" width="16.125" style="5" customWidth="1"/>
    <col min="3" max="3" width="53" style="132" customWidth="1"/>
    <col min="4" max="4" width="16.25" style="5" customWidth="1"/>
    <col min="5" max="5" width="13.25" style="5" customWidth="1"/>
    <col min="6" max="6" width="11.25" style="5" bestFit="1" customWidth="1"/>
    <col min="7" max="7" width="8.875" style="5"/>
  </cols>
  <sheetData>
    <row r="1" spans="1:7" ht="20.25" x14ac:dyDescent="0.2">
      <c r="A1" s="20" t="s">
        <v>232</v>
      </c>
      <c r="B1" s="20" t="s">
        <v>21</v>
      </c>
      <c r="C1" s="21" t="s">
        <v>22</v>
      </c>
      <c r="D1" s="20" t="s">
        <v>23</v>
      </c>
      <c r="E1" s="20" t="s">
        <v>25</v>
      </c>
      <c r="F1" s="21" t="s">
        <v>43</v>
      </c>
      <c r="G1"/>
    </row>
    <row r="2" spans="1:7" ht="60.95" customHeight="1" x14ac:dyDescent="0.2">
      <c r="A2" s="110" t="s">
        <v>44</v>
      </c>
      <c r="B2" s="110" t="s">
        <v>40</v>
      </c>
      <c r="C2" s="111" t="s">
        <v>41</v>
      </c>
      <c r="D2" s="110" t="s">
        <v>42</v>
      </c>
      <c r="E2" s="110" t="s">
        <v>293</v>
      </c>
      <c r="F2" s="111" t="s">
        <v>327</v>
      </c>
      <c r="G2"/>
    </row>
    <row r="3" spans="1:7" ht="28.5" customHeight="1" x14ac:dyDescent="0.2">
      <c r="A3" s="128" t="s">
        <v>233</v>
      </c>
      <c r="B3" s="129">
        <v>10344020710</v>
      </c>
      <c r="C3" s="111" t="s">
        <v>284</v>
      </c>
      <c r="D3" s="110" t="s">
        <v>345</v>
      </c>
      <c r="E3" s="129">
        <v>553076060</v>
      </c>
      <c r="F3" s="111" t="s">
        <v>230</v>
      </c>
      <c r="G3"/>
    </row>
    <row r="4" spans="1:7" ht="21.75" x14ac:dyDescent="0.5">
      <c r="A4" s="128" t="s">
        <v>234</v>
      </c>
      <c r="B4" s="129">
        <v>105706207</v>
      </c>
      <c r="C4" s="111" t="s">
        <v>231</v>
      </c>
      <c r="D4" s="110" t="s">
        <v>345</v>
      </c>
      <c r="E4" s="112"/>
      <c r="F4" s="111" t="s">
        <v>230</v>
      </c>
      <c r="G4"/>
    </row>
    <row r="5" spans="1:7" ht="21.75" x14ac:dyDescent="0.2">
      <c r="A5" s="128" t="s">
        <v>235</v>
      </c>
      <c r="B5" s="129">
        <v>1038189138</v>
      </c>
      <c r="C5" s="111" t="s">
        <v>286</v>
      </c>
      <c r="D5" s="110" t="s">
        <v>345</v>
      </c>
      <c r="E5" s="129">
        <v>55776660</v>
      </c>
      <c r="F5" s="111" t="s">
        <v>230</v>
      </c>
      <c r="G5"/>
    </row>
    <row r="6" spans="1:7" ht="21.75" x14ac:dyDescent="0.2">
      <c r="A6" s="128" t="s">
        <v>236</v>
      </c>
      <c r="B6" s="129">
        <v>1014802407</v>
      </c>
      <c r="C6" s="111" t="s">
        <v>211</v>
      </c>
      <c r="D6" s="110" t="s">
        <v>345</v>
      </c>
      <c r="E6" s="129">
        <v>555660605</v>
      </c>
      <c r="F6" s="111" t="s">
        <v>230</v>
      </c>
      <c r="G6"/>
    </row>
    <row r="7" spans="1:7" ht="21.75" x14ac:dyDescent="0.2">
      <c r="A7" s="128" t="s">
        <v>237</v>
      </c>
      <c r="B7" s="129">
        <v>1044896650</v>
      </c>
      <c r="C7" s="111" t="s">
        <v>287</v>
      </c>
      <c r="D7" s="110" t="s">
        <v>345</v>
      </c>
      <c r="E7" s="129">
        <v>504509749</v>
      </c>
      <c r="F7" s="111" t="s">
        <v>230</v>
      </c>
      <c r="G7"/>
    </row>
    <row r="8" spans="1:7" ht="22.5" thickBot="1" x14ac:dyDescent="0.25">
      <c r="A8" s="128" t="s">
        <v>238</v>
      </c>
      <c r="B8" s="129">
        <v>1003841283</v>
      </c>
      <c r="C8" s="111" t="s">
        <v>211</v>
      </c>
      <c r="D8" s="110" t="s">
        <v>345</v>
      </c>
      <c r="E8" s="129">
        <v>505758447</v>
      </c>
      <c r="F8" s="111" t="s">
        <v>230</v>
      </c>
      <c r="G8"/>
    </row>
    <row r="9" spans="1:7" ht="22.5" thickBot="1" x14ac:dyDescent="0.25">
      <c r="A9" s="128" t="s">
        <v>239</v>
      </c>
      <c r="B9" s="129">
        <v>1011928395</v>
      </c>
      <c r="C9" s="111" t="s">
        <v>258</v>
      </c>
      <c r="D9" s="110" t="s">
        <v>345</v>
      </c>
      <c r="E9" s="143">
        <v>50574282</v>
      </c>
      <c r="F9" s="111" t="s">
        <v>230</v>
      </c>
      <c r="G9"/>
    </row>
    <row r="10" spans="1:7" ht="21.75" x14ac:dyDescent="0.2">
      <c r="A10" s="128" t="s">
        <v>240</v>
      </c>
      <c r="B10" s="129">
        <v>1026142966</v>
      </c>
      <c r="C10" s="111" t="s">
        <v>258</v>
      </c>
      <c r="D10" s="110" t="s">
        <v>345</v>
      </c>
      <c r="E10" s="129">
        <v>565773085</v>
      </c>
      <c r="F10" s="111" t="s">
        <v>230</v>
      </c>
      <c r="G10"/>
    </row>
    <row r="11" spans="1:7" ht="21.75" x14ac:dyDescent="0.2">
      <c r="A11" s="128" t="s">
        <v>241</v>
      </c>
      <c r="B11" s="129">
        <v>1007674433</v>
      </c>
      <c r="C11" s="111" t="s">
        <v>287</v>
      </c>
      <c r="D11" s="110" t="s">
        <v>345</v>
      </c>
      <c r="E11" s="129">
        <v>551865000</v>
      </c>
      <c r="F11" s="111" t="s">
        <v>230</v>
      </c>
      <c r="G11"/>
    </row>
    <row r="12" spans="1:7" ht="21.75" x14ac:dyDescent="0.2">
      <c r="A12" s="128" t="s">
        <v>242</v>
      </c>
      <c r="B12" s="129">
        <v>1025524100</v>
      </c>
      <c r="C12" s="111" t="s">
        <v>288</v>
      </c>
      <c r="D12" s="110" t="s">
        <v>345</v>
      </c>
      <c r="E12" s="129">
        <v>505762004</v>
      </c>
      <c r="F12" s="111" t="s">
        <v>230</v>
      </c>
      <c r="G12"/>
    </row>
    <row r="13" spans="1:7" ht="21.75" x14ac:dyDescent="0.2">
      <c r="A13" s="128" t="s">
        <v>243</v>
      </c>
      <c r="B13" s="129">
        <v>1027654464</v>
      </c>
      <c r="C13" s="111" t="s">
        <v>258</v>
      </c>
      <c r="D13" s="110" t="s">
        <v>345</v>
      </c>
      <c r="E13" s="129">
        <v>505758756</v>
      </c>
      <c r="F13" s="111" t="s">
        <v>230</v>
      </c>
      <c r="G13"/>
    </row>
    <row r="14" spans="1:7" ht="24.75" customHeight="1" x14ac:dyDescent="0.5">
      <c r="A14" s="128" t="s">
        <v>244</v>
      </c>
      <c r="B14" s="129">
        <v>1063259236</v>
      </c>
      <c r="C14" s="130" t="s">
        <v>257</v>
      </c>
      <c r="D14" s="110" t="s">
        <v>345</v>
      </c>
      <c r="E14" s="129">
        <v>557739929</v>
      </c>
      <c r="F14" s="111" t="s">
        <v>230</v>
      </c>
      <c r="G14"/>
    </row>
    <row r="15" spans="1:7" ht="21.75" x14ac:dyDescent="0.2">
      <c r="A15" s="128" t="s">
        <v>245</v>
      </c>
      <c r="B15" s="129">
        <v>1024216267</v>
      </c>
      <c r="C15" s="111" t="s">
        <v>259</v>
      </c>
      <c r="D15" s="110" t="s">
        <v>345</v>
      </c>
      <c r="E15" s="129">
        <v>555757116</v>
      </c>
      <c r="F15" s="111" t="s">
        <v>230</v>
      </c>
      <c r="G15"/>
    </row>
    <row r="16" spans="1:7" ht="21.75" x14ac:dyDescent="0.2">
      <c r="A16" s="128" t="s">
        <v>246</v>
      </c>
      <c r="B16" s="129">
        <v>100642890</v>
      </c>
      <c r="C16" s="111" t="s">
        <v>289</v>
      </c>
      <c r="D16" s="110" t="s">
        <v>345</v>
      </c>
      <c r="E16" s="129">
        <v>505742979</v>
      </c>
      <c r="F16" s="111" t="s">
        <v>230</v>
      </c>
      <c r="G16"/>
    </row>
    <row r="17" spans="1:7" ht="21.75" x14ac:dyDescent="0.2">
      <c r="A17" s="128" t="s">
        <v>247</v>
      </c>
      <c r="B17" s="129">
        <v>1026413789</v>
      </c>
      <c r="C17" s="111" t="s">
        <v>290</v>
      </c>
      <c r="D17" s="110" t="s">
        <v>345</v>
      </c>
      <c r="E17" s="129">
        <v>555764244</v>
      </c>
      <c r="F17" s="111" t="s">
        <v>230</v>
      </c>
      <c r="G17"/>
    </row>
    <row r="18" spans="1:7" ht="21.75" x14ac:dyDescent="0.2">
      <c r="A18" s="128" t="s">
        <v>248</v>
      </c>
      <c r="B18" s="129">
        <v>1018191609</v>
      </c>
      <c r="C18" s="111" t="s">
        <v>213</v>
      </c>
      <c r="D18" s="110" t="s">
        <v>345</v>
      </c>
      <c r="E18" s="129">
        <v>555741999</v>
      </c>
      <c r="F18" s="111" t="s">
        <v>230</v>
      </c>
      <c r="G18"/>
    </row>
    <row r="19" spans="1:7" ht="21.75" x14ac:dyDescent="0.2">
      <c r="A19" s="128" t="s">
        <v>249</v>
      </c>
      <c r="B19" s="129">
        <v>1013354549</v>
      </c>
      <c r="C19" s="111" t="s">
        <v>211</v>
      </c>
      <c r="D19" s="110" t="s">
        <v>345</v>
      </c>
      <c r="E19" s="129">
        <v>557752244</v>
      </c>
      <c r="F19" s="111" t="s">
        <v>230</v>
      </c>
      <c r="G19"/>
    </row>
    <row r="20" spans="1:7" ht="21.75" x14ac:dyDescent="0.5">
      <c r="A20" s="128" t="s">
        <v>250</v>
      </c>
      <c r="B20" s="129">
        <v>1025429810</v>
      </c>
      <c r="C20" s="130" t="s">
        <v>258</v>
      </c>
      <c r="D20" s="110" t="s">
        <v>345</v>
      </c>
      <c r="E20" s="129">
        <v>555755937</v>
      </c>
      <c r="F20" s="111" t="s">
        <v>230</v>
      </c>
      <c r="G20"/>
    </row>
    <row r="21" spans="1:7" ht="21.75" x14ac:dyDescent="0.5">
      <c r="A21" s="128" t="s">
        <v>251</v>
      </c>
      <c r="B21" s="129">
        <v>1014131781</v>
      </c>
      <c r="C21" s="130" t="s">
        <v>274</v>
      </c>
      <c r="D21" s="110" t="s">
        <v>345</v>
      </c>
      <c r="E21" s="129">
        <v>554737390</v>
      </c>
      <c r="F21" s="111" t="s">
        <v>230</v>
      </c>
      <c r="G21"/>
    </row>
    <row r="22" spans="1:7" ht="21.75" x14ac:dyDescent="0.2">
      <c r="A22" s="128" t="s">
        <v>252</v>
      </c>
      <c r="B22" s="129">
        <v>1002078762</v>
      </c>
      <c r="C22" s="111" t="s">
        <v>287</v>
      </c>
      <c r="D22" s="110" t="s">
        <v>345</v>
      </c>
      <c r="E22" s="129">
        <v>505755773</v>
      </c>
      <c r="F22" s="111" t="s">
        <v>230</v>
      </c>
      <c r="G22"/>
    </row>
    <row r="23" spans="1:7" ht="21.75" x14ac:dyDescent="0.5">
      <c r="A23" s="128" t="s">
        <v>253</v>
      </c>
      <c r="B23" s="129">
        <v>1020532600</v>
      </c>
      <c r="C23" s="130" t="s">
        <v>258</v>
      </c>
      <c r="D23" s="110" t="s">
        <v>345</v>
      </c>
      <c r="E23" s="129">
        <v>503747434</v>
      </c>
      <c r="F23" s="111" t="s">
        <v>230</v>
      </c>
      <c r="G23"/>
    </row>
    <row r="24" spans="1:7" ht="21.75" x14ac:dyDescent="0.2">
      <c r="A24" s="128" t="s">
        <v>254</v>
      </c>
      <c r="B24" s="129">
        <v>1023262759</v>
      </c>
      <c r="C24" s="111" t="s">
        <v>213</v>
      </c>
      <c r="D24" s="110" t="s">
        <v>345</v>
      </c>
      <c r="E24" s="129">
        <v>555755758</v>
      </c>
      <c r="F24" s="111" t="s">
        <v>230</v>
      </c>
      <c r="G24"/>
    </row>
    <row r="25" spans="1:7" ht="21.75" x14ac:dyDescent="0.2">
      <c r="A25" s="128" t="s">
        <v>255</v>
      </c>
      <c r="B25" s="129">
        <v>1014802456</v>
      </c>
      <c r="C25" s="111" t="s">
        <v>213</v>
      </c>
      <c r="D25" s="110" t="s">
        <v>345</v>
      </c>
      <c r="E25" s="129">
        <v>555558188</v>
      </c>
      <c r="F25" s="111" t="s">
        <v>230</v>
      </c>
      <c r="G25"/>
    </row>
    <row r="26" spans="1:7" ht="21.75" x14ac:dyDescent="0.2">
      <c r="A26" s="128" t="s">
        <v>256</v>
      </c>
      <c r="B26" s="129">
        <v>1063649246</v>
      </c>
      <c r="C26" s="111" t="s">
        <v>259</v>
      </c>
      <c r="D26" s="110" t="s">
        <v>345</v>
      </c>
      <c r="E26" s="129">
        <v>504734622</v>
      </c>
      <c r="F26" s="111" t="s">
        <v>230</v>
      </c>
      <c r="G26"/>
    </row>
    <row r="27" spans="1:7" ht="24.75" customHeight="1" x14ac:dyDescent="0.5">
      <c r="A27" s="128" t="s">
        <v>260</v>
      </c>
      <c r="B27" s="129">
        <v>1011739271</v>
      </c>
      <c r="C27" s="130" t="s">
        <v>291</v>
      </c>
      <c r="D27" s="110" t="s">
        <v>345</v>
      </c>
      <c r="E27" s="129">
        <v>551510808</v>
      </c>
      <c r="F27" s="111" t="s">
        <v>230</v>
      </c>
      <c r="G27"/>
    </row>
    <row r="28" spans="1:7" ht="21.75" x14ac:dyDescent="0.5">
      <c r="A28" s="128" t="s">
        <v>261</v>
      </c>
      <c r="B28" s="129">
        <v>1035827300</v>
      </c>
      <c r="C28" s="130" t="s">
        <v>294</v>
      </c>
      <c r="D28" s="110" t="s">
        <v>345</v>
      </c>
      <c r="E28" s="129">
        <v>555660605</v>
      </c>
      <c r="F28" s="111" t="s">
        <v>230</v>
      </c>
      <c r="G28"/>
    </row>
    <row r="29" spans="1:7" ht="21.75" x14ac:dyDescent="0.5">
      <c r="A29" s="128" t="s">
        <v>262</v>
      </c>
      <c r="B29" s="129">
        <v>1014802480</v>
      </c>
      <c r="C29" s="130" t="s">
        <v>292</v>
      </c>
      <c r="D29" s="110" t="s">
        <v>345</v>
      </c>
      <c r="E29" s="129">
        <v>557756660</v>
      </c>
      <c r="F29" s="111" t="s">
        <v>230</v>
      </c>
      <c r="G29"/>
    </row>
    <row r="30" spans="1:7" ht="21.75" x14ac:dyDescent="0.5">
      <c r="A30" s="128" t="s">
        <v>263</v>
      </c>
      <c r="B30" s="129">
        <v>1040333062</v>
      </c>
      <c r="C30" s="130" t="s">
        <v>259</v>
      </c>
      <c r="D30" s="110" t="s">
        <v>345</v>
      </c>
      <c r="E30" s="129">
        <v>533427775</v>
      </c>
      <c r="F30" s="111" t="s">
        <v>230</v>
      </c>
      <c r="G30"/>
    </row>
    <row r="31" spans="1:7" ht="21" customHeight="1" x14ac:dyDescent="0.5">
      <c r="A31" s="128" t="s">
        <v>264</v>
      </c>
      <c r="B31" s="129">
        <v>1017336460</v>
      </c>
      <c r="C31" s="130" t="s">
        <v>295</v>
      </c>
      <c r="D31" s="110" t="s">
        <v>345</v>
      </c>
      <c r="E31" s="129">
        <v>551865000</v>
      </c>
      <c r="F31" s="111" t="s">
        <v>230</v>
      </c>
      <c r="G31"/>
    </row>
    <row r="32" spans="1:7" ht="24" customHeight="1" x14ac:dyDescent="0.5">
      <c r="A32" s="128" t="s">
        <v>265</v>
      </c>
      <c r="B32" s="129">
        <v>1039918048</v>
      </c>
      <c r="C32" s="130" t="s">
        <v>296</v>
      </c>
      <c r="D32" s="110" t="s">
        <v>345</v>
      </c>
      <c r="E32" s="129">
        <v>551865000</v>
      </c>
      <c r="F32" s="111" t="s">
        <v>230</v>
      </c>
      <c r="G32"/>
    </row>
    <row r="33" spans="1:7" ht="21.75" x14ac:dyDescent="0.5">
      <c r="A33" s="128" t="s">
        <v>266</v>
      </c>
      <c r="B33" s="129">
        <v>1035854676</v>
      </c>
      <c r="C33" s="130" t="s">
        <v>259</v>
      </c>
      <c r="D33" s="110" t="s">
        <v>345</v>
      </c>
      <c r="E33" s="129">
        <v>507778970</v>
      </c>
      <c r="F33" s="111" t="s">
        <v>230</v>
      </c>
      <c r="G33"/>
    </row>
    <row r="34" spans="1:7" ht="21.75" x14ac:dyDescent="0.5">
      <c r="A34" s="128" t="s">
        <v>267</v>
      </c>
      <c r="B34" s="129">
        <v>1043747813</v>
      </c>
      <c r="C34" s="130" t="s">
        <v>276</v>
      </c>
      <c r="D34" s="110" t="s">
        <v>345</v>
      </c>
      <c r="E34" s="129">
        <v>500772050</v>
      </c>
      <c r="F34" s="111" t="s">
        <v>230</v>
      </c>
      <c r="G34"/>
    </row>
    <row r="35" spans="1:7" ht="24" customHeight="1" x14ac:dyDescent="0.5">
      <c r="A35" s="128" t="s">
        <v>268</v>
      </c>
      <c r="B35" s="129">
        <v>109476217</v>
      </c>
      <c r="C35" s="130" t="s">
        <v>273</v>
      </c>
      <c r="D35" s="110" t="s">
        <v>345</v>
      </c>
      <c r="E35" s="129">
        <v>554433848</v>
      </c>
      <c r="F35" s="111" t="s">
        <v>230</v>
      </c>
      <c r="G35"/>
    </row>
    <row r="36" spans="1:7" ht="27.75" customHeight="1" x14ac:dyDescent="0.5">
      <c r="A36" s="128" t="s">
        <v>269</v>
      </c>
      <c r="B36" s="129">
        <v>1057815159</v>
      </c>
      <c r="C36" s="130" t="s">
        <v>297</v>
      </c>
      <c r="D36" s="110" t="s">
        <v>345</v>
      </c>
      <c r="E36" s="129">
        <v>532097000</v>
      </c>
      <c r="F36" s="111" t="s">
        <v>230</v>
      </c>
      <c r="G36"/>
    </row>
    <row r="37" spans="1:7" ht="21.75" x14ac:dyDescent="0.5">
      <c r="A37" s="128" t="s">
        <v>270</v>
      </c>
      <c r="B37" s="129">
        <v>1001684610</v>
      </c>
      <c r="C37" s="130" t="s">
        <v>211</v>
      </c>
      <c r="D37" s="110" t="s">
        <v>345</v>
      </c>
      <c r="E37" s="129">
        <v>503193857</v>
      </c>
      <c r="F37" s="111" t="s">
        <v>230</v>
      </c>
      <c r="G37"/>
    </row>
    <row r="38" spans="1:7" ht="21.75" x14ac:dyDescent="0.5">
      <c r="A38" s="128" t="s">
        <v>271</v>
      </c>
      <c r="B38" s="129">
        <v>1063939423</v>
      </c>
      <c r="C38" s="130" t="s">
        <v>211</v>
      </c>
      <c r="D38" s="110" t="s">
        <v>345</v>
      </c>
      <c r="E38" s="129">
        <v>557778416</v>
      </c>
      <c r="F38" s="111" t="s">
        <v>230</v>
      </c>
      <c r="G38"/>
    </row>
    <row r="39" spans="1:7" ht="21.75" x14ac:dyDescent="0.5">
      <c r="A39" s="128" t="s">
        <v>272</v>
      </c>
      <c r="B39" s="129">
        <v>1020532642</v>
      </c>
      <c r="C39" s="130" t="s">
        <v>259</v>
      </c>
      <c r="D39" s="110" t="s">
        <v>345</v>
      </c>
      <c r="E39" s="129">
        <v>507752112</v>
      </c>
      <c r="F39" s="111" t="s">
        <v>230</v>
      </c>
      <c r="G39"/>
    </row>
    <row r="40" spans="1:7" ht="21.75" x14ac:dyDescent="0.5">
      <c r="A40" s="128" t="s">
        <v>298</v>
      </c>
      <c r="B40" s="129">
        <v>1031511833</v>
      </c>
      <c r="C40" s="129" t="s">
        <v>259</v>
      </c>
      <c r="D40" s="131" t="s">
        <v>346</v>
      </c>
      <c r="E40" s="129">
        <v>540964293</v>
      </c>
      <c r="F40" s="111" t="s">
        <v>230</v>
      </c>
      <c r="G40"/>
    </row>
    <row r="41" spans="1:7" ht="21.75" x14ac:dyDescent="0.5">
      <c r="A41" s="128" t="s">
        <v>299</v>
      </c>
      <c r="B41" s="129">
        <v>1017278399</v>
      </c>
      <c r="C41" s="129" t="s">
        <v>275</v>
      </c>
      <c r="D41" s="131" t="s">
        <v>346</v>
      </c>
      <c r="E41" s="129">
        <v>503880004</v>
      </c>
      <c r="F41" s="111" t="s">
        <v>230</v>
      </c>
      <c r="G41"/>
    </row>
    <row r="42" spans="1:7" ht="21.75" x14ac:dyDescent="0.5">
      <c r="A42" s="128" t="s">
        <v>300</v>
      </c>
      <c r="B42" s="129">
        <v>1044194706</v>
      </c>
      <c r="C42" s="129" t="s">
        <v>276</v>
      </c>
      <c r="D42" s="131" t="s">
        <v>346</v>
      </c>
      <c r="E42" s="129">
        <v>509159998</v>
      </c>
      <c r="F42" s="111" t="s">
        <v>230</v>
      </c>
      <c r="G42"/>
    </row>
    <row r="43" spans="1:7" ht="26.25" customHeight="1" x14ac:dyDescent="0.5">
      <c r="A43" s="128" t="s">
        <v>301</v>
      </c>
      <c r="B43" s="129">
        <v>1046121354</v>
      </c>
      <c r="C43" s="129" t="s">
        <v>285</v>
      </c>
      <c r="D43" s="131" t="s">
        <v>346</v>
      </c>
      <c r="E43" s="129">
        <v>500638826</v>
      </c>
      <c r="F43" s="111" t="s">
        <v>230</v>
      </c>
      <c r="G43"/>
    </row>
    <row r="44" spans="1:7" ht="21.75" x14ac:dyDescent="0.5">
      <c r="A44" s="128" t="s">
        <v>302</v>
      </c>
      <c r="B44" s="129">
        <v>1034426294</v>
      </c>
      <c r="C44" s="129" t="s">
        <v>275</v>
      </c>
      <c r="D44" s="131" t="s">
        <v>346</v>
      </c>
      <c r="E44" s="129">
        <v>550055259</v>
      </c>
      <c r="F44" s="111" t="s">
        <v>230</v>
      </c>
      <c r="G44"/>
    </row>
    <row r="45" spans="1:7" ht="21.75" x14ac:dyDescent="0.5">
      <c r="A45" s="128" t="s">
        <v>303</v>
      </c>
      <c r="B45" s="129">
        <v>1032337881</v>
      </c>
      <c r="C45" s="129" t="s">
        <v>259</v>
      </c>
      <c r="D45" s="131" t="s">
        <v>346</v>
      </c>
      <c r="E45" s="129">
        <v>565195190</v>
      </c>
      <c r="F45" s="111" t="s">
        <v>230</v>
      </c>
      <c r="G45"/>
    </row>
    <row r="46" spans="1:7" ht="21.75" x14ac:dyDescent="0.5">
      <c r="A46" s="128" t="s">
        <v>304</v>
      </c>
      <c r="B46" s="129">
        <v>1035854718</v>
      </c>
      <c r="C46" s="129" t="s">
        <v>212</v>
      </c>
      <c r="D46" s="131" t="s">
        <v>346</v>
      </c>
      <c r="E46" s="129">
        <v>555477141</v>
      </c>
      <c r="F46" s="111" t="s">
        <v>230</v>
      </c>
      <c r="G46"/>
    </row>
    <row r="47" spans="1:7" ht="27" customHeight="1" x14ac:dyDescent="0.5">
      <c r="A47" s="128" t="s">
        <v>305</v>
      </c>
      <c r="B47" s="129">
        <v>1018213627</v>
      </c>
      <c r="C47" s="129" t="s">
        <v>277</v>
      </c>
      <c r="D47" s="131" t="s">
        <v>346</v>
      </c>
      <c r="E47" s="129">
        <v>557733346</v>
      </c>
      <c r="F47" s="111" t="s">
        <v>230</v>
      </c>
      <c r="G47"/>
    </row>
    <row r="48" spans="1:7" ht="21.75" x14ac:dyDescent="0.5">
      <c r="A48" s="128" t="s">
        <v>306</v>
      </c>
      <c r="B48" s="129">
        <v>1070107493</v>
      </c>
      <c r="C48" s="129" t="s">
        <v>278</v>
      </c>
      <c r="D48" s="131" t="s">
        <v>346</v>
      </c>
      <c r="E48" s="129">
        <v>501869972</v>
      </c>
      <c r="F48" s="111" t="s">
        <v>230</v>
      </c>
      <c r="G48"/>
    </row>
    <row r="49" spans="1:7" ht="21.75" x14ac:dyDescent="0.5">
      <c r="A49" s="128" t="s">
        <v>307</v>
      </c>
      <c r="B49" s="129">
        <v>1106721135</v>
      </c>
      <c r="C49" s="129" t="s">
        <v>279</v>
      </c>
      <c r="D49" s="131" t="s">
        <v>346</v>
      </c>
      <c r="E49" s="129">
        <v>550870725</v>
      </c>
      <c r="F49" s="111" t="s">
        <v>230</v>
      </c>
      <c r="G49"/>
    </row>
    <row r="50" spans="1:7" ht="21.75" x14ac:dyDescent="0.5">
      <c r="A50" s="128" t="s">
        <v>308</v>
      </c>
      <c r="B50" s="129">
        <v>1085044350</v>
      </c>
      <c r="C50" s="129" t="s">
        <v>280</v>
      </c>
      <c r="D50" s="131" t="s">
        <v>346</v>
      </c>
      <c r="E50" s="129">
        <v>559002820</v>
      </c>
      <c r="F50" s="111" t="s">
        <v>230</v>
      </c>
      <c r="G50"/>
    </row>
    <row r="51" spans="1:7" ht="21.75" x14ac:dyDescent="0.5">
      <c r="A51" s="128" t="s">
        <v>309</v>
      </c>
      <c r="B51" s="129">
        <v>1082480730</v>
      </c>
      <c r="C51" s="129" t="s">
        <v>281</v>
      </c>
      <c r="D51" s="131" t="s">
        <v>346</v>
      </c>
      <c r="E51" s="129">
        <v>563312221</v>
      </c>
      <c r="F51" s="111" t="s">
        <v>230</v>
      </c>
      <c r="G51"/>
    </row>
    <row r="52" spans="1:7" ht="21.75" x14ac:dyDescent="0.5">
      <c r="A52" s="128" t="s">
        <v>310</v>
      </c>
      <c r="B52" s="129">
        <v>1081728550</v>
      </c>
      <c r="C52" s="129" t="s">
        <v>282</v>
      </c>
      <c r="D52" s="131" t="s">
        <v>346</v>
      </c>
      <c r="E52" s="129">
        <v>505788724</v>
      </c>
      <c r="F52" s="111" t="s">
        <v>230</v>
      </c>
      <c r="G52"/>
    </row>
    <row r="53" spans="1:7" ht="21.75" x14ac:dyDescent="0.5">
      <c r="A53" s="128" t="s">
        <v>311</v>
      </c>
      <c r="B53" s="129">
        <v>1091828366</v>
      </c>
      <c r="C53" s="129" t="s">
        <v>283</v>
      </c>
      <c r="D53" s="131" t="s">
        <v>346</v>
      </c>
      <c r="E53" s="129">
        <v>500151455</v>
      </c>
      <c r="F53" s="111" t="s">
        <v>230</v>
      </c>
      <c r="G53"/>
    </row>
    <row r="54" spans="1:7" ht="21.75" x14ac:dyDescent="0.5">
      <c r="A54" s="128" t="s">
        <v>312</v>
      </c>
      <c r="B54" s="129">
        <v>1081376608</v>
      </c>
      <c r="C54" s="129" t="s">
        <v>279</v>
      </c>
      <c r="D54" s="131" t="s">
        <v>346</v>
      </c>
      <c r="E54" s="129">
        <v>552559708</v>
      </c>
      <c r="F54" s="111" t="s">
        <v>230</v>
      </c>
      <c r="G54"/>
    </row>
    <row r="55" spans="1:7" ht="21.75" x14ac:dyDescent="0.5">
      <c r="A55" s="128" t="s">
        <v>313</v>
      </c>
      <c r="B55" s="129">
        <v>1099244434</v>
      </c>
      <c r="C55" s="129" t="s">
        <v>279</v>
      </c>
      <c r="D55" s="131" t="s">
        <v>346</v>
      </c>
      <c r="E55" s="129">
        <v>504364346</v>
      </c>
      <c r="F55" s="111" t="s">
        <v>230</v>
      </c>
      <c r="G55"/>
    </row>
    <row r="56" spans="1:7" ht="21.75" x14ac:dyDescent="0.5">
      <c r="A56" s="128" t="s">
        <v>314</v>
      </c>
      <c r="B56" s="129">
        <v>1099045799</v>
      </c>
      <c r="C56" s="129" t="s">
        <v>279</v>
      </c>
      <c r="D56" s="131" t="s">
        <v>346</v>
      </c>
      <c r="E56" s="129">
        <v>534980345</v>
      </c>
      <c r="F56" s="111" t="s">
        <v>230</v>
      </c>
      <c r="G56"/>
    </row>
    <row r="57" spans="1:7" ht="21.75" x14ac:dyDescent="0.5">
      <c r="A57" s="109" t="s">
        <v>347</v>
      </c>
      <c r="B57" s="129">
        <v>1056267808</v>
      </c>
      <c r="C57" s="130" t="s">
        <v>259</v>
      </c>
      <c r="D57" s="131" t="s">
        <v>348</v>
      </c>
      <c r="E57" s="129">
        <v>505745227</v>
      </c>
      <c r="F57" s="111" t="s">
        <v>230</v>
      </c>
      <c r="G57"/>
    </row>
    <row r="58" spans="1:7" ht="21.75" x14ac:dyDescent="0.2">
      <c r="A58" s="110"/>
      <c r="B58" s="110"/>
      <c r="C58" s="111"/>
      <c r="D58" s="110"/>
      <c r="E58" s="142"/>
      <c r="F58" s="111"/>
      <c r="G58"/>
    </row>
    <row r="59" spans="1:7" ht="21.75" x14ac:dyDescent="0.2">
      <c r="A59" s="110"/>
      <c r="B59" s="142"/>
      <c r="C59" s="111"/>
      <c r="D59" s="110"/>
      <c r="E59" s="110"/>
      <c r="F59" s="111"/>
      <c r="G59"/>
    </row>
    <row r="60" spans="1:7" ht="21.75" x14ac:dyDescent="0.2">
      <c r="A60" s="110"/>
      <c r="B60" s="110"/>
      <c r="C60" s="111"/>
      <c r="D60" s="110"/>
      <c r="E60" s="110"/>
      <c r="F60" s="111"/>
      <c r="G60"/>
    </row>
    <row r="61" spans="1:7" ht="21.75" x14ac:dyDescent="0.2">
      <c r="A61" s="110"/>
      <c r="B61" s="110"/>
      <c r="C61" s="111"/>
      <c r="D61" s="110"/>
      <c r="E61" s="110"/>
      <c r="F61" s="111"/>
      <c r="G61"/>
    </row>
    <row r="62" spans="1:7" ht="21.75" x14ac:dyDescent="0.2">
      <c r="A62" s="110"/>
      <c r="B62" s="110"/>
      <c r="C62" s="111"/>
      <c r="D62" s="110"/>
      <c r="E62" s="110"/>
      <c r="F62" s="111"/>
      <c r="G62"/>
    </row>
    <row r="63" spans="1:7" ht="21.75" x14ac:dyDescent="0.2">
      <c r="A63" s="110"/>
      <c r="B63" s="110"/>
      <c r="C63" s="111"/>
      <c r="D63" s="110"/>
      <c r="E63" s="110"/>
      <c r="F63" s="111"/>
      <c r="G63"/>
    </row>
    <row r="64" spans="1:7" ht="21.75" x14ac:dyDescent="0.2">
      <c r="A64" s="110"/>
      <c r="B64" s="110"/>
      <c r="C64" s="111"/>
      <c r="D64" s="110"/>
      <c r="E64" s="110"/>
      <c r="F64" s="111"/>
      <c r="G64"/>
    </row>
    <row r="65" spans="1:7" ht="21.75" x14ac:dyDescent="0.2">
      <c r="A65" s="110"/>
      <c r="B65" s="110"/>
      <c r="C65" s="111"/>
      <c r="D65" s="110"/>
      <c r="E65" s="110"/>
      <c r="F65" s="111"/>
      <c r="G65"/>
    </row>
    <row r="66" spans="1:7" ht="21.75" x14ac:dyDescent="0.2">
      <c r="A66" s="110"/>
      <c r="B66" s="110"/>
      <c r="C66" s="111"/>
      <c r="D66" s="110"/>
      <c r="E66" s="110"/>
      <c r="F66" s="111"/>
      <c r="G66"/>
    </row>
    <row r="67" spans="1:7" ht="21.75" x14ac:dyDescent="0.2">
      <c r="A67" s="110"/>
      <c r="B67" s="110"/>
      <c r="C67" s="111"/>
      <c r="D67" s="110"/>
      <c r="E67" s="110"/>
      <c r="F67" s="111"/>
      <c r="G67"/>
    </row>
    <row r="68" spans="1:7" ht="21.75" x14ac:dyDescent="0.2">
      <c r="A68" s="110"/>
      <c r="B68" s="110"/>
      <c r="C68" s="111"/>
      <c r="D68" s="110"/>
      <c r="E68" s="110"/>
      <c r="F68" s="111"/>
      <c r="G68"/>
    </row>
    <row r="69" spans="1:7" ht="21.75" x14ac:dyDescent="0.2">
      <c r="A69" s="110"/>
      <c r="B69" s="110"/>
      <c r="C69" s="111"/>
      <c r="D69" s="110"/>
      <c r="E69" s="110"/>
      <c r="F69" s="111"/>
      <c r="G69"/>
    </row>
    <row r="70" spans="1:7" ht="21.75" x14ac:dyDescent="0.2">
      <c r="A70" s="110"/>
      <c r="B70" s="110"/>
      <c r="C70" s="111"/>
      <c r="D70" s="110"/>
      <c r="E70" s="110"/>
      <c r="F70" s="111"/>
      <c r="G70"/>
    </row>
    <row r="71" spans="1:7" ht="21.75" x14ac:dyDescent="0.2">
      <c r="A71" s="110"/>
      <c r="B71" s="110"/>
      <c r="C71" s="111"/>
      <c r="D71" s="110"/>
      <c r="E71" s="110"/>
      <c r="F71" s="111"/>
      <c r="G71"/>
    </row>
    <row r="72" spans="1:7" ht="21.75" x14ac:dyDescent="0.2">
      <c r="A72" s="110"/>
      <c r="B72" s="110"/>
      <c r="C72" s="111"/>
      <c r="D72" s="110"/>
      <c r="E72" s="110"/>
      <c r="F72" s="111"/>
      <c r="G72"/>
    </row>
    <row r="73" spans="1:7" ht="21.75" x14ac:dyDescent="0.2">
      <c r="A73" s="110"/>
      <c r="B73" s="110"/>
      <c r="C73" s="111"/>
      <c r="D73" s="110"/>
      <c r="E73" s="110"/>
      <c r="F73" s="111"/>
      <c r="G73"/>
    </row>
    <row r="74" spans="1:7" ht="21.75" x14ac:dyDescent="0.2">
      <c r="A74" s="110"/>
      <c r="B74" s="110"/>
      <c r="C74" s="111"/>
      <c r="D74" s="110"/>
      <c r="E74" s="110"/>
      <c r="F74" s="111"/>
      <c r="G74"/>
    </row>
    <row r="75" spans="1:7" ht="21.75" x14ac:dyDescent="0.2">
      <c r="A75" s="110"/>
      <c r="B75" s="110"/>
      <c r="C75" s="111"/>
      <c r="D75" s="110"/>
      <c r="E75" s="110"/>
      <c r="F75" s="111"/>
      <c r="G75"/>
    </row>
    <row r="76" spans="1:7" ht="21.75" x14ac:dyDescent="0.2">
      <c r="A76" s="110"/>
      <c r="B76" s="110"/>
      <c r="C76" s="111"/>
      <c r="D76" s="110"/>
      <c r="E76" s="110"/>
      <c r="F76" s="111"/>
      <c r="G76"/>
    </row>
    <row r="77" spans="1:7" ht="21.75" x14ac:dyDescent="0.2">
      <c r="A77" s="110"/>
      <c r="B77" s="110"/>
      <c r="C77" s="111"/>
      <c r="D77" s="110"/>
      <c r="E77" s="110"/>
      <c r="F77" s="111"/>
      <c r="G77"/>
    </row>
    <row r="78" spans="1:7" ht="21.75" x14ac:dyDescent="0.2">
      <c r="A78" s="110"/>
      <c r="B78" s="110"/>
      <c r="C78" s="111"/>
      <c r="D78" s="110"/>
      <c r="E78" s="110"/>
      <c r="F78" s="111"/>
      <c r="G78"/>
    </row>
    <row r="79" spans="1:7" ht="21.75" x14ac:dyDescent="0.5">
      <c r="A79" s="112"/>
      <c r="B79" s="112"/>
      <c r="C79" s="127"/>
      <c r="D79" s="112"/>
      <c r="E79" s="112"/>
      <c r="F79" s="112"/>
      <c r="G79"/>
    </row>
    <row r="80" spans="1:7" ht="21.75" x14ac:dyDescent="0.5">
      <c r="A80" s="112"/>
      <c r="B80" s="112"/>
      <c r="C80" s="127"/>
      <c r="D80" s="112"/>
      <c r="E80" s="112"/>
      <c r="F80" s="112"/>
      <c r="G80"/>
    </row>
    <row r="81" spans="1:7" ht="21.75" x14ac:dyDescent="0.5">
      <c r="A81" s="112"/>
      <c r="B81" s="112"/>
      <c r="C81" s="127"/>
      <c r="D81" s="112"/>
      <c r="E81" s="112"/>
      <c r="F81" s="112"/>
      <c r="G81"/>
    </row>
    <row r="82" spans="1:7" ht="21.75" x14ac:dyDescent="0.5">
      <c r="A82" s="112"/>
      <c r="B82" s="112"/>
      <c r="C82" s="127"/>
      <c r="D82" s="112"/>
      <c r="E82" s="112"/>
      <c r="F82" s="112"/>
      <c r="G82"/>
    </row>
    <row r="83" spans="1:7" ht="21.75" x14ac:dyDescent="0.5">
      <c r="A83" s="112"/>
      <c r="B83" s="112"/>
      <c r="C83" s="127"/>
      <c r="D83" s="112"/>
      <c r="E83" s="112"/>
      <c r="F83" s="112"/>
      <c r="G83"/>
    </row>
    <row r="84" spans="1:7" ht="21.75" x14ac:dyDescent="0.5">
      <c r="A84" s="112"/>
      <c r="B84" s="112"/>
      <c r="C84" s="127"/>
      <c r="D84" s="112"/>
      <c r="E84" s="112"/>
      <c r="F84" s="112"/>
      <c r="G84"/>
    </row>
    <row r="85" spans="1:7" ht="21.75" x14ac:dyDescent="0.5">
      <c r="A85" s="112"/>
      <c r="B85" s="112"/>
      <c r="C85" s="127"/>
      <c r="D85" s="112"/>
      <c r="E85" s="112"/>
      <c r="F85" s="112"/>
      <c r="G85"/>
    </row>
    <row r="86" spans="1:7" ht="21.75" x14ac:dyDescent="0.5">
      <c r="A86" s="112"/>
      <c r="B86" s="112"/>
      <c r="C86" s="127"/>
      <c r="D86" s="112"/>
      <c r="E86" s="112"/>
      <c r="F86" s="112"/>
      <c r="G86"/>
    </row>
    <row r="87" spans="1:7" ht="21.75" x14ac:dyDescent="0.5">
      <c r="A87" s="112"/>
      <c r="B87" s="112"/>
      <c r="C87" s="127"/>
      <c r="D87" s="112"/>
      <c r="E87" s="112"/>
      <c r="F87" s="112"/>
      <c r="G87"/>
    </row>
    <row r="88" spans="1:7" ht="21.75" x14ac:dyDescent="0.5">
      <c r="A88" s="112"/>
      <c r="B88" s="112"/>
      <c r="C88" s="127"/>
      <c r="D88" s="112"/>
      <c r="E88" s="112"/>
      <c r="F88" s="112"/>
      <c r="G88"/>
    </row>
    <row r="89" spans="1:7" ht="21.75" x14ac:dyDescent="0.5">
      <c r="A89" s="112"/>
      <c r="B89" s="112"/>
      <c r="C89" s="127"/>
      <c r="D89" s="112"/>
      <c r="E89" s="112"/>
      <c r="F89" s="112"/>
      <c r="G89"/>
    </row>
    <row r="90" spans="1:7" ht="21.75" x14ac:dyDescent="0.5">
      <c r="A90" s="112"/>
      <c r="B90" s="112"/>
      <c r="C90" s="127"/>
      <c r="D90" s="112"/>
      <c r="E90" s="112"/>
      <c r="F90" s="112"/>
      <c r="G90"/>
    </row>
    <row r="91" spans="1:7" ht="21.75" x14ac:dyDescent="0.5">
      <c r="A91" s="112"/>
      <c r="B91" s="112"/>
      <c r="C91" s="127"/>
      <c r="D91" s="112"/>
      <c r="E91" s="112"/>
      <c r="F91" s="112"/>
      <c r="G91"/>
    </row>
    <row r="92" spans="1:7" ht="21.75" x14ac:dyDescent="0.5">
      <c r="A92" s="112"/>
      <c r="B92" s="112"/>
      <c r="C92" s="127"/>
      <c r="D92" s="112"/>
      <c r="E92" s="112"/>
      <c r="F92" s="112"/>
      <c r="G92"/>
    </row>
    <row r="93" spans="1:7" ht="21.75" x14ac:dyDescent="0.5">
      <c r="A93" s="112"/>
      <c r="B93" s="112"/>
      <c r="C93" s="127"/>
      <c r="D93" s="112"/>
      <c r="E93" s="112"/>
      <c r="F93" s="112"/>
      <c r="G93"/>
    </row>
    <row r="94" spans="1:7" ht="21.75" x14ac:dyDescent="0.5">
      <c r="A94" s="112"/>
      <c r="B94" s="112"/>
      <c r="C94" s="127"/>
      <c r="D94" s="112"/>
      <c r="E94" s="112"/>
      <c r="F94" s="112"/>
      <c r="G94"/>
    </row>
    <row r="95" spans="1:7" ht="21.75" x14ac:dyDescent="0.5">
      <c r="A95" s="112"/>
      <c r="B95" s="112"/>
      <c r="C95" s="127"/>
      <c r="D95" s="112"/>
      <c r="E95" s="112"/>
      <c r="F95" s="112"/>
      <c r="G95"/>
    </row>
    <row r="96" spans="1:7" ht="21.75" x14ac:dyDescent="0.5">
      <c r="A96" s="112"/>
      <c r="B96" s="112"/>
      <c r="C96" s="127"/>
      <c r="D96" s="112"/>
      <c r="E96" s="112"/>
      <c r="F96" s="112"/>
      <c r="G96"/>
    </row>
    <row r="97" spans="1:7" ht="21.75" x14ac:dyDescent="0.5">
      <c r="A97" s="112"/>
      <c r="B97" s="112"/>
      <c r="C97" s="127"/>
      <c r="D97" s="112"/>
      <c r="E97" s="112"/>
      <c r="F97" s="112"/>
      <c r="G97"/>
    </row>
    <row r="98" spans="1:7" ht="21.75" x14ac:dyDescent="0.5">
      <c r="A98" s="112"/>
      <c r="B98" s="112"/>
      <c r="C98" s="127"/>
      <c r="D98" s="112"/>
      <c r="E98" s="112"/>
      <c r="F98" s="112"/>
      <c r="G98"/>
    </row>
    <row r="99" spans="1:7" ht="21.75" x14ac:dyDescent="0.5">
      <c r="A99" s="112"/>
      <c r="B99" s="112"/>
      <c r="C99" s="127"/>
      <c r="D99" s="112"/>
      <c r="E99" s="112"/>
      <c r="F99" s="112"/>
      <c r="G99"/>
    </row>
    <row r="100" spans="1:7" ht="21.75" x14ac:dyDescent="0.5">
      <c r="A100" s="112"/>
      <c r="B100" s="112"/>
      <c r="C100" s="127"/>
      <c r="D100" s="112"/>
      <c r="E100" s="112"/>
      <c r="F100" s="112"/>
      <c r="G100"/>
    </row>
    <row r="101" spans="1:7" ht="21.75" x14ac:dyDescent="0.5">
      <c r="A101" s="112"/>
      <c r="B101" s="112"/>
      <c r="C101" s="127"/>
      <c r="D101" s="112"/>
      <c r="E101" s="112"/>
      <c r="F101" s="112"/>
      <c r="G101"/>
    </row>
    <row r="102" spans="1:7" ht="21.75" x14ac:dyDescent="0.5">
      <c r="A102" s="112"/>
      <c r="B102" s="112"/>
      <c r="C102" s="127"/>
      <c r="D102" s="112"/>
      <c r="E102" s="112"/>
      <c r="F102" s="112"/>
      <c r="G102"/>
    </row>
  </sheetData>
  <pageMargins left="0.7" right="0.7" top="0.75" bottom="0.75" header="0.3" footer="0.3"/>
  <pageSetup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rightToLeft="1" zoomScaleNormal="100" zoomScalePageLayoutView="70" workbookViewId="0">
      <selection activeCell="B5" sqref="B5"/>
    </sheetView>
  </sheetViews>
  <sheetFormatPr defaultColWidth="8.875" defaultRowHeight="14.25" x14ac:dyDescent="0.2"/>
  <cols>
    <col min="1" max="1" width="28.75" customWidth="1"/>
    <col min="2" max="2" width="14.125" customWidth="1"/>
    <col min="3" max="3" width="15.375" customWidth="1"/>
    <col min="4" max="4" width="7.75" customWidth="1"/>
    <col min="5" max="5" width="7.375" customWidth="1"/>
    <col min="6" max="6" width="6.375" customWidth="1"/>
    <col min="7" max="7" width="5.25" customWidth="1"/>
    <col min="8" max="8" width="19.5" customWidth="1"/>
    <col min="9" max="9" width="4.875" customWidth="1"/>
    <col min="10" max="10" width="8.75" customWidth="1"/>
    <col min="11" max="11" width="8.25" customWidth="1"/>
    <col min="12" max="12" width="7.375" customWidth="1"/>
    <col min="13" max="13" width="12.25" customWidth="1"/>
    <col min="14" max="14" width="21.125" customWidth="1"/>
  </cols>
  <sheetData>
    <row r="1" spans="1:14" ht="69" customHeight="1" x14ac:dyDescent="0.2">
      <c r="A1" s="22" t="s">
        <v>21</v>
      </c>
      <c r="B1" s="22" t="s">
        <v>23</v>
      </c>
      <c r="C1" s="22" t="s">
        <v>24</v>
      </c>
      <c r="D1" s="22" t="s">
        <v>25</v>
      </c>
      <c r="E1" s="22" t="s">
        <v>43</v>
      </c>
      <c r="F1" s="22" t="s">
        <v>55</v>
      </c>
      <c r="G1" s="22" t="s">
        <v>56</v>
      </c>
      <c r="H1" s="22" t="s">
        <v>57</v>
      </c>
      <c r="I1" s="22" t="s">
        <v>58</v>
      </c>
      <c r="J1" s="22" t="s">
        <v>60</v>
      </c>
      <c r="K1" s="22" t="s">
        <v>61</v>
      </c>
      <c r="L1" s="22" t="s">
        <v>62</v>
      </c>
      <c r="M1" s="22" t="s">
        <v>63</v>
      </c>
      <c r="N1" s="22" t="s">
        <v>64</v>
      </c>
    </row>
    <row r="2" spans="1:14" ht="93.75" x14ac:dyDescent="0.2">
      <c r="A2" s="184" t="s">
        <v>44</v>
      </c>
      <c r="B2" s="184" t="s">
        <v>41</v>
      </c>
      <c r="C2" s="184" t="s">
        <v>45</v>
      </c>
      <c r="D2" s="184" t="s">
        <v>46</v>
      </c>
      <c r="E2" s="184" t="s">
        <v>47</v>
      </c>
      <c r="F2" s="184" t="s">
        <v>42</v>
      </c>
      <c r="G2" s="184" t="s">
        <v>48</v>
      </c>
      <c r="H2" s="184" t="s">
        <v>49</v>
      </c>
      <c r="I2" s="184" t="s">
        <v>50</v>
      </c>
      <c r="J2" s="184" t="s">
        <v>51</v>
      </c>
      <c r="K2" s="184" t="s">
        <v>52</v>
      </c>
      <c r="L2" s="184" t="s">
        <v>53</v>
      </c>
      <c r="M2" s="184" t="s">
        <v>54</v>
      </c>
      <c r="N2" s="184" t="s">
        <v>76</v>
      </c>
    </row>
    <row r="3" spans="1:14" ht="28.5" customHeight="1" x14ac:dyDescent="0.2">
      <c r="A3" s="182" t="s">
        <v>398</v>
      </c>
      <c r="B3" s="182" t="s">
        <v>211</v>
      </c>
      <c r="C3" s="183" t="s">
        <v>203</v>
      </c>
      <c r="D3" s="183" t="s">
        <v>223</v>
      </c>
      <c r="E3" s="183" t="s">
        <v>316</v>
      </c>
      <c r="F3" s="183">
        <v>1431</v>
      </c>
      <c r="G3" s="183" t="s">
        <v>204</v>
      </c>
      <c r="H3" s="182" t="s">
        <v>403</v>
      </c>
      <c r="I3" s="183" t="s">
        <v>204</v>
      </c>
      <c r="J3" s="183" t="s">
        <v>315</v>
      </c>
      <c r="K3" s="183" t="s">
        <v>205</v>
      </c>
      <c r="L3" s="183" t="s">
        <v>206</v>
      </c>
      <c r="M3" s="183"/>
      <c r="N3" s="183" t="s">
        <v>207</v>
      </c>
    </row>
    <row r="4" spans="1:14" ht="18.75" x14ac:dyDescent="0.2">
      <c r="A4" s="183" t="s">
        <v>245</v>
      </c>
      <c r="B4" s="182" t="s">
        <v>259</v>
      </c>
      <c r="C4" s="183" t="s">
        <v>208</v>
      </c>
      <c r="D4" s="183" t="s">
        <v>212</v>
      </c>
      <c r="E4" s="183" t="s">
        <v>316</v>
      </c>
      <c r="F4" s="183">
        <v>1431</v>
      </c>
      <c r="G4" s="183" t="s">
        <v>204</v>
      </c>
      <c r="H4" s="182" t="s">
        <v>410</v>
      </c>
      <c r="I4" s="183" t="s">
        <v>204</v>
      </c>
      <c r="J4" s="183" t="s">
        <v>315</v>
      </c>
      <c r="K4" s="183" t="s">
        <v>205</v>
      </c>
      <c r="L4" s="183" t="s">
        <v>206</v>
      </c>
      <c r="M4" s="183"/>
      <c r="N4" s="183" t="s">
        <v>207</v>
      </c>
    </row>
    <row r="5" spans="1:14" ht="24" customHeight="1" x14ac:dyDescent="0.2">
      <c r="A5" s="183" t="s">
        <v>399</v>
      </c>
      <c r="B5" s="182" t="s">
        <v>500</v>
      </c>
      <c r="C5" s="183" t="s">
        <v>400</v>
      </c>
      <c r="D5" s="183" t="s">
        <v>212</v>
      </c>
      <c r="E5" s="183" t="s">
        <v>316</v>
      </c>
      <c r="F5" s="183">
        <v>1431</v>
      </c>
      <c r="G5" s="183" t="s">
        <v>204</v>
      </c>
      <c r="H5" s="182" t="s">
        <v>401</v>
      </c>
      <c r="I5" s="183" t="s">
        <v>204</v>
      </c>
      <c r="J5" s="183" t="s">
        <v>315</v>
      </c>
      <c r="K5" s="183" t="s">
        <v>205</v>
      </c>
      <c r="L5" s="183" t="s">
        <v>206</v>
      </c>
      <c r="M5" s="183"/>
      <c r="N5" s="183" t="s">
        <v>207</v>
      </c>
    </row>
    <row r="6" spans="1:14" ht="18.75" x14ac:dyDescent="0.2">
      <c r="A6" s="183" t="s">
        <v>263</v>
      </c>
      <c r="B6" s="182" t="s">
        <v>259</v>
      </c>
      <c r="C6" s="183" t="s">
        <v>209</v>
      </c>
      <c r="D6" s="183" t="s">
        <v>212</v>
      </c>
      <c r="E6" s="183" t="s">
        <v>316</v>
      </c>
      <c r="F6" s="183">
        <v>1431</v>
      </c>
      <c r="G6" s="183" t="s">
        <v>204</v>
      </c>
      <c r="H6" s="182" t="s">
        <v>394</v>
      </c>
      <c r="I6" s="183" t="s">
        <v>204</v>
      </c>
      <c r="J6" s="183" t="s">
        <v>315</v>
      </c>
      <c r="K6" s="183" t="s">
        <v>205</v>
      </c>
      <c r="L6" s="183" t="s">
        <v>206</v>
      </c>
      <c r="M6" s="183"/>
      <c r="N6" s="183" t="s">
        <v>207</v>
      </c>
    </row>
    <row r="7" spans="1:14" ht="18.75" x14ac:dyDescent="0.2">
      <c r="A7" s="183" t="s">
        <v>402</v>
      </c>
      <c r="B7" s="182" t="s">
        <v>287</v>
      </c>
      <c r="C7" s="183" t="s">
        <v>209</v>
      </c>
      <c r="D7" s="183" t="s">
        <v>324</v>
      </c>
      <c r="E7" s="183" t="s">
        <v>316</v>
      </c>
      <c r="F7" s="183">
        <v>1431</v>
      </c>
      <c r="G7" s="183" t="s">
        <v>204</v>
      </c>
      <c r="H7" s="182" t="s">
        <v>394</v>
      </c>
      <c r="I7" s="183" t="s">
        <v>204</v>
      </c>
      <c r="J7" s="183" t="s">
        <v>315</v>
      </c>
      <c r="K7" s="183" t="s">
        <v>205</v>
      </c>
      <c r="L7" s="183" t="s">
        <v>206</v>
      </c>
      <c r="M7" s="183"/>
      <c r="N7" s="183" t="s">
        <v>207</v>
      </c>
    </row>
    <row r="10" spans="1:14" ht="84.75" customHeight="1" x14ac:dyDescent="0.2"/>
    <row r="12" spans="1:14" ht="37.5" customHeight="1" x14ac:dyDescent="0.2"/>
  </sheetData>
  <pageMargins left="0" right="0" top="0.74803149606299213" bottom="0.74803149606299213" header="0.31496062992125984" footer="0.31496062992125984"/>
  <pageSetup paperSize="9" scale="65" fitToWidth="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rightToLeft="1" topLeftCell="A2" zoomScale="112" zoomScaleNormal="112" zoomScalePageLayoutView="60" workbookViewId="0">
      <selection activeCell="C9" sqref="C9:J11"/>
    </sheetView>
  </sheetViews>
  <sheetFormatPr defaultColWidth="8.875" defaultRowHeight="14.25" x14ac:dyDescent="0.2"/>
  <cols>
    <col min="1" max="1" width="16.75" customWidth="1"/>
    <col min="2" max="2" width="10.125" customWidth="1"/>
    <col min="3" max="3" width="10.375" customWidth="1"/>
    <col min="4" max="5" width="11" customWidth="1"/>
    <col min="6" max="6" width="9" customWidth="1"/>
    <col min="7" max="7" width="10.375" customWidth="1"/>
    <col min="8" max="8" width="10.25" customWidth="1"/>
    <col min="9" max="9" width="10.625" customWidth="1"/>
    <col min="10" max="10" width="9.875" customWidth="1"/>
    <col min="11" max="11" width="9.375" customWidth="1"/>
    <col min="12" max="12" width="17.375" customWidth="1"/>
  </cols>
  <sheetData>
    <row r="1" spans="1:12" s="23" customFormat="1" ht="52.7" customHeight="1" x14ac:dyDescent="0.2">
      <c r="A1" s="26" t="s">
        <v>21</v>
      </c>
      <c r="B1" s="22" t="s">
        <v>23</v>
      </c>
      <c r="C1" s="22" t="s">
        <v>24</v>
      </c>
      <c r="D1" s="22" t="s">
        <v>25</v>
      </c>
      <c r="E1" s="22" t="s">
        <v>43</v>
      </c>
      <c r="F1" s="22" t="s">
        <v>56</v>
      </c>
      <c r="G1" s="22" t="s">
        <v>57</v>
      </c>
      <c r="H1" s="22" t="s">
        <v>58</v>
      </c>
      <c r="I1" s="22" t="s">
        <v>59</v>
      </c>
      <c r="J1" s="22" t="s">
        <v>60</v>
      </c>
      <c r="K1" s="27" t="s">
        <v>61</v>
      </c>
      <c r="L1" s="22" t="s">
        <v>62</v>
      </c>
    </row>
    <row r="2" spans="1:12" ht="99" customHeight="1" x14ac:dyDescent="0.35">
      <c r="A2" s="200" t="s">
        <v>44</v>
      </c>
      <c r="B2" s="201" t="s">
        <v>65</v>
      </c>
      <c r="C2" s="201" t="s">
        <v>77</v>
      </c>
      <c r="D2" s="201" t="s">
        <v>70</v>
      </c>
      <c r="E2" s="201" t="s">
        <v>468</v>
      </c>
      <c r="F2" s="201" t="s">
        <v>67</v>
      </c>
      <c r="G2" s="201" t="s">
        <v>68</v>
      </c>
      <c r="H2" s="201" t="s">
        <v>71</v>
      </c>
      <c r="I2" s="201" t="s">
        <v>69</v>
      </c>
      <c r="J2" s="201" t="s">
        <v>72</v>
      </c>
      <c r="K2" s="202" t="s">
        <v>73</v>
      </c>
      <c r="L2" s="203"/>
    </row>
    <row r="3" spans="1:12" ht="15" x14ac:dyDescent="0.2">
      <c r="A3" s="204" t="s">
        <v>317</v>
      </c>
      <c r="B3" s="205" t="s">
        <v>318</v>
      </c>
      <c r="C3" s="206" t="s">
        <v>222</v>
      </c>
      <c r="D3" s="205" t="s">
        <v>319</v>
      </c>
      <c r="E3" s="205">
        <v>20</v>
      </c>
      <c r="F3" s="205" t="s">
        <v>215</v>
      </c>
      <c r="G3" s="205">
        <v>0</v>
      </c>
      <c r="H3" s="205" t="s">
        <v>218</v>
      </c>
      <c r="I3" s="205" t="s">
        <v>216</v>
      </c>
      <c r="J3" s="205" t="s">
        <v>217</v>
      </c>
      <c r="K3" s="207" t="s">
        <v>217</v>
      </c>
      <c r="L3" s="205" t="s">
        <v>406</v>
      </c>
    </row>
    <row r="4" spans="1:12" ht="16.5" x14ac:dyDescent="0.35">
      <c r="A4" s="208" t="s">
        <v>408</v>
      </c>
      <c r="B4" s="205" t="s">
        <v>318</v>
      </c>
      <c r="C4" s="209" t="s">
        <v>223</v>
      </c>
      <c r="D4" s="209" t="s">
        <v>404</v>
      </c>
      <c r="E4" s="209">
        <v>40</v>
      </c>
      <c r="F4" s="205" t="s">
        <v>215</v>
      </c>
      <c r="G4" s="209">
        <v>0</v>
      </c>
      <c r="H4" s="209" t="s">
        <v>409</v>
      </c>
      <c r="I4" s="209" t="s">
        <v>405</v>
      </c>
      <c r="J4" s="205" t="s">
        <v>217</v>
      </c>
      <c r="K4" s="207" t="s">
        <v>217</v>
      </c>
      <c r="L4" s="209" t="s">
        <v>406</v>
      </c>
    </row>
    <row r="5" spans="1:12" ht="16.5" x14ac:dyDescent="0.35">
      <c r="A5" s="208" t="s">
        <v>407</v>
      </c>
      <c r="B5" s="205" t="s">
        <v>318</v>
      </c>
      <c r="C5" s="209" t="s">
        <v>223</v>
      </c>
      <c r="D5" s="209" t="s">
        <v>404</v>
      </c>
      <c r="E5" s="209">
        <v>40</v>
      </c>
      <c r="F5" s="205" t="s">
        <v>215</v>
      </c>
      <c r="G5" s="209">
        <v>0</v>
      </c>
      <c r="H5" s="209" t="s">
        <v>409</v>
      </c>
      <c r="I5" s="209" t="s">
        <v>405</v>
      </c>
      <c r="J5" s="205" t="s">
        <v>217</v>
      </c>
      <c r="K5" s="207" t="s">
        <v>217</v>
      </c>
      <c r="L5" s="210" t="s">
        <v>406</v>
      </c>
    </row>
    <row r="9" spans="1:12" x14ac:dyDescent="0.2">
      <c r="C9" s="225" t="s">
        <v>519</v>
      </c>
      <c r="D9" s="225"/>
      <c r="E9" s="225"/>
      <c r="F9" s="225"/>
      <c r="G9" s="225"/>
      <c r="H9" s="225"/>
      <c r="I9" s="225"/>
      <c r="J9" s="225"/>
    </row>
    <row r="10" spans="1:12" x14ac:dyDescent="0.2">
      <c r="C10" s="225"/>
      <c r="D10" s="225"/>
      <c r="E10" s="225"/>
      <c r="F10" s="225"/>
      <c r="G10" s="225"/>
      <c r="H10" s="225"/>
      <c r="I10" s="225"/>
      <c r="J10" s="225"/>
    </row>
    <row r="11" spans="1:12" x14ac:dyDescent="0.2">
      <c r="C11" s="225"/>
      <c r="D11" s="225"/>
      <c r="E11" s="225"/>
      <c r="F11" s="225"/>
      <c r="G11" s="225"/>
      <c r="H11" s="225"/>
      <c r="I11" s="225"/>
      <c r="J11" s="225"/>
    </row>
  </sheetData>
  <mergeCells count="1">
    <mergeCell ref="C9:J11"/>
  </mergeCells>
  <pageMargins left="0.7" right="0.7" top="0.75" bottom="0.75" header="0.3" footer="0.3"/>
  <pageSetup paperSize="9"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rightToLeft="1" zoomScale="106" zoomScaleNormal="106" zoomScalePageLayoutView="90" workbookViewId="0">
      <selection activeCell="F15" sqref="F15"/>
    </sheetView>
  </sheetViews>
  <sheetFormatPr defaultColWidth="8.875" defaultRowHeight="14.25" x14ac:dyDescent="0.2"/>
  <cols>
    <col min="1" max="1" width="11.875" customWidth="1"/>
    <col min="2" max="2" width="8.875" customWidth="1"/>
    <col min="3" max="3" width="8.5" customWidth="1"/>
    <col min="4" max="4" width="10.375" customWidth="1"/>
    <col min="5" max="5" width="10" customWidth="1"/>
    <col min="6" max="6" width="13.625" customWidth="1"/>
    <col min="7" max="7" width="12" customWidth="1"/>
    <col min="8" max="8" width="12.375" customWidth="1"/>
    <col min="9" max="9" width="14.375" customWidth="1"/>
    <col min="10" max="10" width="12.875" customWidth="1"/>
  </cols>
  <sheetData>
    <row r="1" spans="1:10" ht="20.25" x14ac:dyDescent="0.2">
      <c r="A1" s="26" t="s">
        <v>21</v>
      </c>
      <c r="B1" s="22" t="s">
        <v>23</v>
      </c>
      <c r="C1" s="22" t="s">
        <v>24</v>
      </c>
      <c r="D1" s="22" t="s">
        <v>25</v>
      </c>
      <c r="E1" s="22" t="s">
        <v>43</v>
      </c>
      <c r="F1" s="22" t="s">
        <v>56</v>
      </c>
      <c r="G1" s="22" t="s">
        <v>57</v>
      </c>
      <c r="H1" s="22" t="s">
        <v>58</v>
      </c>
      <c r="I1" s="22" t="s">
        <v>59</v>
      </c>
      <c r="J1" s="27" t="s">
        <v>60</v>
      </c>
    </row>
    <row r="2" spans="1:10" ht="60.75" x14ac:dyDescent="0.2">
      <c r="A2" s="30" t="s">
        <v>44</v>
      </c>
      <c r="B2" s="31" t="s">
        <v>65</v>
      </c>
      <c r="C2" s="31" t="s">
        <v>46</v>
      </c>
      <c r="D2" s="31" t="s">
        <v>70</v>
      </c>
      <c r="E2" s="31" t="s">
        <v>66</v>
      </c>
      <c r="F2" s="31" t="s">
        <v>67</v>
      </c>
      <c r="G2" s="31" t="s">
        <v>68</v>
      </c>
      <c r="H2" s="31" t="s">
        <v>71</v>
      </c>
      <c r="I2" s="31" t="s">
        <v>74</v>
      </c>
      <c r="J2" s="32" t="s">
        <v>72</v>
      </c>
    </row>
    <row r="3" spans="1:10" ht="20.25" x14ac:dyDescent="0.2">
      <c r="A3" s="30">
        <v>0</v>
      </c>
      <c r="B3" s="31">
        <v>0</v>
      </c>
      <c r="C3" s="31">
        <v>0</v>
      </c>
      <c r="D3" s="31">
        <v>0</v>
      </c>
      <c r="E3" s="31">
        <v>0</v>
      </c>
      <c r="F3" s="31">
        <v>0</v>
      </c>
      <c r="G3" s="31">
        <v>0</v>
      </c>
      <c r="H3" s="31">
        <v>0</v>
      </c>
      <c r="I3" s="31">
        <v>0</v>
      </c>
      <c r="J3" s="32">
        <v>0</v>
      </c>
    </row>
    <row r="5" spans="1:10" x14ac:dyDescent="0.2">
      <c r="B5" s="225" t="s">
        <v>501</v>
      </c>
      <c r="C5" s="225"/>
      <c r="D5" s="225"/>
      <c r="E5" s="225"/>
      <c r="F5" s="225"/>
      <c r="G5" s="225"/>
      <c r="H5" s="225"/>
      <c r="I5" s="225"/>
    </row>
    <row r="6" spans="1:10" x14ac:dyDescent="0.2">
      <c r="B6" s="225"/>
      <c r="C6" s="225"/>
      <c r="D6" s="225"/>
      <c r="E6" s="225"/>
      <c r="F6" s="225"/>
      <c r="G6" s="225"/>
      <c r="H6" s="225"/>
      <c r="I6" s="225"/>
    </row>
    <row r="7" spans="1:10" x14ac:dyDescent="0.2">
      <c r="B7" s="225"/>
      <c r="C7" s="225"/>
      <c r="D7" s="225"/>
      <c r="E7" s="225"/>
      <c r="F7" s="225"/>
      <c r="G7" s="225"/>
      <c r="H7" s="225"/>
      <c r="I7" s="225"/>
    </row>
    <row r="8" spans="1:10" ht="9" customHeight="1" x14ac:dyDescent="0.2">
      <c r="B8" s="225"/>
      <c r="C8" s="225"/>
      <c r="D8" s="225"/>
      <c r="E8" s="225"/>
      <c r="F8" s="225"/>
      <c r="G8" s="225"/>
      <c r="H8" s="225"/>
      <c r="I8" s="225"/>
    </row>
    <row r="9" spans="1:10" hidden="1" x14ac:dyDescent="0.2">
      <c r="B9" s="225"/>
      <c r="C9" s="225"/>
      <c r="D9" s="225"/>
      <c r="E9" s="225"/>
      <c r="F9" s="225"/>
      <c r="G9" s="225"/>
      <c r="H9" s="225"/>
      <c r="I9" s="225"/>
    </row>
  </sheetData>
  <mergeCells count="1">
    <mergeCell ref="B5:I9"/>
  </mergeCells>
  <pageMargins left="0.7" right="0.7" top="0.75" bottom="0.75" header="0.3" footer="0.3"/>
  <pageSetup paperSize="9"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rightToLeft="1" zoomScale="96" zoomScaleNormal="96" zoomScalePageLayoutView="60" workbookViewId="0">
      <selection activeCell="K10" sqref="K10"/>
    </sheetView>
  </sheetViews>
  <sheetFormatPr defaultColWidth="8.875" defaultRowHeight="14.25" x14ac:dyDescent="0.2"/>
  <cols>
    <col min="1" max="1" width="31.25" customWidth="1"/>
    <col min="2" max="2" width="9.375" customWidth="1"/>
    <col min="3" max="3" width="8.5" customWidth="1"/>
    <col min="4" max="4" width="35.375" customWidth="1"/>
    <col min="5" max="5" width="10.375" customWidth="1"/>
    <col min="6" max="6" width="8.625" customWidth="1"/>
    <col min="7" max="7" width="8.875" customWidth="1"/>
    <col min="8" max="8" width="9.5" customWidth="1"/>
    <col min="9" max="9" width="11.875" customWidth="1"/>
  </cols>
  <sheetData>
    <row r="1" spans="1:9" ht="20.25" x14ac:dyDescent="0.2">
      <c r="A1" s="34" t="s">
        <v>21</v>
      </c>
      <c r="B1" s="33" t="s">
        <v>23</v>
      </c>
      <c r="C1" s="33" t="s">
        <v>24</v>
      </c>
      <c r="D1" s="33" t="s">
        <v>25</v>
      </c>
      <c r="E1" s="33" t="s">
        <v>43</v>
      </c>
      <c r="F1" s="33" t="s">
        <v>55</v>
      </c>
      <c r="G1" s="33" t="s">
        <v>57</v>
      </c>
      <c r="H1" s="33" t="s">
        <v>58</v>
      </c>
      <c r="I1" s="33" t="s">
        <v>59</v>
      </c>
    </row>
    <row r="2" spans="1:9" ht="60.75" x14ac:dyDescent="0.2">
      <c r="A2" s="211" t="s">
        <v>44</v>
      </c>
      <c r="B2" s="211" t="s">
        <v>65</v>
      </c>
      <c r="C2" s="211" t="s">
        <v>46</v>
      </c>
      <c r="D2" s="211" t="s">
        <v>75</v>
      </c>
      <c r="E2" s="211" t="s">
        <v>70</v>
      </c>
      <c r="F2" s="211" t="s">
        <v>78</v>
      </c>
      <c r="G2" s="211" t="s">
        <v>67</v>
      </c>
      <c r="H2" s="211" t="s">
        <v>71</v>
      </c>
      <c r="I2" s="211" t="s">
        <v>72</v>
      </c>
    </row>
    <row r="3" spans="1:9" ht="20.25" x14ac:dyDescent="0.2">
      <c r="A3" s="212" t="s">
        <v>411</v>
      </c>
      <c r="B3" s="213" t="s">
        <v>320</v>
      </c>
      <c r="C3" s="213" t="s">
        <v>220</v>
      </c>
      <c r="D3" s="213" t="s">
        <v>412</v>
      </c>
      <c r="E3" s="214" t="s">
        <v>214</v>
      </c>
      <c r="F3" s="214">
        <v>40</v>
      </c>
      <c r="G3" s="213" t="s">
        <v>221</v>
      </c>
      <c r="H3" s="213">
        <v>2</v>
      </c>
      <c r="I3" s="214" t="s">
        <v>205</v>
      </c>
    </row>
    <row r="4" spans="1:9" ht="20.25" x14ac:dyDescent="0.2">
      <c r="A4" s="214" t="s">
        <v>413</v>
      </c>
      <c r="B4" s="213" t="s">
        <v>320</v>
      </c>
      <c r="C4" s="213" t="s">
        <v>220</v>
      </c>
      <c r="D4" s="214" t="s">
        <v>414</v>
      </c>
      <c r="E4" s="214" t="s">
        <v>214</v>
      </c>
      <c r="F4" s="214">
        <v>40</v>
      </c>
      <c r="G4" s="213" t="s">
        <v>221</v>
      </c>
      <c r="H4" s="214">
        <v>15</v>
      </c>
      <c r="I4" s="213" t="s">
        <v>217</v>
      </c>
    </row>
    <row r="5" spans="1:9" ht="20.25" x14ac:dyDescent="0.2">
      <c r="A5" s="214" t="s">
        <v>415</v>
      </c>
      <c r="B5" s="214" t="s">
        <v>320</v>
      </c>
      <c r="C5" s="214" t="s">
        <v>212</v>
      </c>
      <c r="D5" s="214" t="s">
        <v>416</v>
      </c>
      <c r="E5" s="214" t="s">
        <v>214</v>
      </c>
      <c r="F5" s="214">
        <v>40</v>
      </c>
      <c r="G5" s="214" t="s">
        <v>221</v>
      </c>
      <c r="H5" s="214">
        <v>1</v>
      </c>
      <c r="I5" s="214" t="s">
        <v>205</v>
      </c>
    </row>
    <row r="6" spans="1:9" ht="20.25" x14ac:dyDescent="0.2">
      <c r="A6" s="214" t="s">
        <v>417</v>
      </c>
      <c r="B6" s="214" t="s">
        <v>219</v>
      </c>
      <c r="C6" s="214" t="s">
        <v>210</v>
      </c>
      <c r="D6" s="214" t="s">
        <v>418</v>
      </c>
      <c r="E6" s="214" t="s">
        <v>214</v>
      </c>
      <c r="F6" s="214">
        <v>40</v>
      </c>
      <c r="G6" s="214" t="s">
        <v>221</v>
      </c>
      <c r="H6" s="214">
        <v>1</v>
      </c>
      <c r="I6" s="213" t="s">
        <v>205</v>
      </c>
    </row>
    <row r="7" spans="1:9" ht="20.25" x14ac:dyDescent="0.2">
      <c r="A7" s="214" t="s">
        <v>419</v>
      </c>
      <c r="B7" s="213" t="s">
        <v>320</v>
      </c>
      <c r="C7" s="214" t="s">
        <v>420</v>
      </c>
      <c r="D7" s="215" t="s">
        <v>421</v>
      </c>
      <c r="E7" s="214" t="s">
        <v>319</v>
      </c>
      <c r="F7" s="214">
        <v>5</v>
      </c>
      <c r="G7" s="214" t="s">
        <v>221</v>
      </c>
      <c r="H7" s="214">
        <v>12</v>
      </c>
      <c r="I7" s="214" t="s">
        <v>217</v>
      </c>
    </row>
    <row r="8" spans="1:9" ht="20.25" x14ac:dyDescent="0.2">
      <c r="A8" s="216" t="s">
        <v>422</v>
      </c>
      <c r="B8" s="214" t="s">
        <v>320</v>
      </c>
      <c r="C8" s="214" t="s">
        <v>210</v>
      </c>
      <c r="D8" s="214" t="s">
        <v>423</v>
      </c>
      <c r="E8" s="214" t="s">
        <v>214</v>
      </c>
      <c r="F8" s="214">
        <v>40</v>
      </c>
      <c r="G8" s="214" t="s">
        <v>221</v>
      </c>
      <c r="H8" s="214">
        <v>1</v>
      </c>
      <c r="I8" s="214" t="s">
        <v>205</v>
      </c>
    </row>
    <row r="9" spans="1:9" ht="20.25" x14ac:dyDescent="0.2">
      <c r="A9" s="216" t="s">
        <v>424</v>
      </c>
      <c r="B9" s="214" t="s">
        <v>219</v>
      </c>
      <c r="C9" s="214" t="s">
        <v>220</v>
      </c>
      <c r="D9" s="214" t="s">
        <v>425</v>
      </c>
      <c r="E9" s="214" t="s">
        <v>214</v>
      </c>
      <c r="F9" s="214">
        <v>40</v>
      </c>
      <c r="G9" s="214" t="s">
        <v>221</v>
      </c>
      <c r="H9" s="214">
        <v>6</v>
      </c>
      <c r="I9" s="214" t="s">
        <v>205</v>
      </c>
    </row>
    <row r="10" spans="1:9" ht="20.25" x14ac:dyDescent="0.2">
      <c r="A10" s="212" t="s">
        <v>426</v>
      </c>
      <c r="B10" s="213" t="s">
        <v>320</v>
      </c>
      <c r="C10" s="213" t="s">
        <v>220</v>
      </c>
      <c r="D10" s="213" t="s">
        <v>427</v>
      </c>
      <c r="E10" s="214" t="s">
        <v>214</v>
      </c>
      <c r="F10" s="214">
        <v>40</v>
      </c>
      <c r="G10" s="213" t="s">
        <v>221</v>
      </c>
      <c r="H10" s="213">
        <v>1</v>
      </c>
      <c r="I10" s="214" t="s">
        <v>205</v>
      </c>
    </row>
    <row r="11" spans="1:9" ht="20.25" x14ac:dyDescent="0.2">
      <c r="A11" s="213" t="s">
        <v>428</v>
      </c>
      <c r="B11" s="213" t="s">
        <v>320</v>
      </c>
      <c r="C11" s="213" t="s">
        <v>220</v>
      </c>
      <c r="D11" s="213" t="s">
        <v>429</v>
      </c>
      <c r="E11" s="214" t="s">
        <v>214</v>
      </c>
      <c r="F11" s="214">
        <v>40</v>
      </c>
      <c r="G11" s="213" t="s">
        <v>221</v>
      </c>
      <c r="H11" s="213">
        <v>2</v>
      </c>
      <c r="I11" s="213" t="s">
        <v>205</v>
      </c>
    </row>
    <row r="12" spans="1:9" ht="20.25" x14ac:dyDescent="0.2">
      <c r="A12" s="212" t="s">
        <v>430</v>
      </c>
      <c r="B12" s="213" t="s">
        <v>219</v>
      </c>
      <c r="C12" s="213" t="s">
        <v>210</v>
      </c>
      <c r="D12" s="213" t="s">
        <v>431</v>
      </c>
      <c r="E12" s="214" t="s">
        <v>214</v>
      </c>
      <c r="F12" s="214">
        <v>40</v>
      </c>
      <c r="G12" s="213" t="s">
        <v>221</v>
      </c>
      <c r="H12" s="213">
        <v>1</v>
      </c>
      <c r="I12" s="214" t="s">
        <v>205</v>
      </c>
    </row>
    <row r="13" spans="1:9" ht="20.25" x14ac:dyDescent="0.2">
      <c r="A13" s="214" t="s">
        <v>432</v>
      </c>
      <c r="B13" s="214" t="s">
        <v>320</v>
      </c>
      <c r="C13" s="214" t="s">
        <v>433</v>
      </c>
      <c r="D13" s="214" t="s">
        <v>434</v>
      </c>
      <c r="E13" s="214" t="s">
        <v>214</v>
      </c>
      <c r="F13" s="214">
        <v>40</v>
      </c>
      <c r="G13" s="213" t="s">
        <v>221</v>
      </c>
      <c r="H13" s="214">
        <v>1</v>
      </c>
      <c r="I13" s="214" t="s">
        <v>217</v>
      </c>
    </row>
    <row r="14" spans="1:9" ht="20.25" x14ac:dyDescent="0.2">
      <c r="A14" s="214" t="s">
        <v>435</v>
      </c>
      <c r="B14" s="214" t="s">
        <v>219</v>
      </c>
      <c r="C14" s="213" t="s">
        <v>436</v>
      </c>
      <c r="D14" s="214" t="s">
        <v>437</v>
      </c>
      <c r="E14" s="214" t="s">
        <v>214</v>
      </c>
      <c r="F14" s="213">
        <v>40</v>
      </c>
      <c r="G14" s="213" t="s">
        <v>221</v>
      </c>
      <c r="H14" s="213">
        <v>1</v>
      </c>
      <c r="I14" s="213" t="s">
        <v>217</v>
      </c>
    </row>
    <row r="15" spans="1:9" ht="20.25" x14ac:dyDescent="0.2">
      <c r="A15" s="214" t="s">
        <v>309</v>
      </c>
      <c r="B15" s="213" t="s">
        <v>320</v>
      </c>
      <c r="C15" s="214" t="s">
        <v>212</v>
      </c>
      <c r="D15" s="215" t="s">
        <v>438</v>
      </c>
      <c r="E15" s="214" t="s">
        <v>319</v>
      </c>
      <c r="F15" s="214">
        <v>5</v>
      </c>
      <c r="G15" s="214" t="s">
        <v>221</v>
      </c>
      <c r="H15" s="214">
        <v>5</v>
      </c>
      <c r="I15" s="214" t="s">
        <v>217</v>
      </c>
    </row>
    <row r="16" spans="1:9" ht="20.25" x14ac:dyDescent="0.2">
      <c r="A16" s="214" t="s">
        <v>439</v>
      </c>
      <c r="B16" s="213" t="s">
        <v>320</v>
      </c>
      <c r="C16" s="214" t="s">
        <v>212</v>
      </c>
      <c r="D16" s="214" t="s">
        <v>440</v>
      </c>
      <c r="E16" s="214" t="s">
        <v>319</v>
      </c>
      <c r="F16" s="214">
        <v>5</v>
      </c>
      <c r="G16" s="214" t="s">
        <v>221</v>
      </c>
      <c r="H16" s="214">
        <v>5</v>
      </c>
      <c r="I16" s="214" t="s">
        <v>217</v>
      </c>
    </row>
    <row r="17" spans="1:9" ht="20.25" x14ac:dyDescent="0.2">
      <c r="A17" s="214" t="s">
        <v>441</v>
      </c>
      <c r="B17" s="213" t="s">
        <v>320</v>
      </c>
      <c r="C17" s="214" t="s">
        <v>326</v>
      </c>
      <c r="D17" s="214" t="s">
        <v>440</v>
      </c>
      <c r="E17" s="214" t="s">
        <v>319</v>
      </c>
      <c r="F17" s="214">
        <v>5</v>
      </c>
      <c r="G17" s="214" t="s">
        <v>221</v>
      </c>
      <c r="H17" s="214">
        <v>5</v>
      </c>
      <c r="I17" s="214" t="s">
        <v>217</v>
      </c>
    </row>
    <row r="18" spans="1:9" ht="20.25" x14ac:dyDescent="0.2">
      <c r="A18" s="214" t="s">
        <v>442</v>
      </c>
      <c r="B18" s="213" t="s">
        <v>320</v>
      </c>
      <c r="C18" s="214" t="s">
        <v>326</v>
      </c>
      <c r="D18" s="214" t="s">
        <v>440</v>
      </c>
      <c r="E18" s="214" t="s">
        <v>319</v>
      </c>
      <c r="F18" s="214">
        <v>5</v>
      </c>
      <c r="G18" s="214" t="s">
        <v>221</v>
      </c>
      <c r="H18" s="214">
        <v>5</v>
      </c>
      <c r="I18" s="214" t="s">
        <v>217</v>
      </c>
    </row>
    <row r="19" spans="1:9" ht="20.25" x14ac:dyDescent="0.2">
      <c r="A19" s="214" t="s">
        <v>443</v>
      </c>
      <c r="B19" s="213" t="s">
        <v>320</v>
      </c>
      <c r="C19" s="214" t="s">
        <v>326</v>
      </c>
      <c r="D19" s="214" t="s">
        <v>440</v>
      </c>
      <c r="E19" s="214" t="s">
        <v>319</v>
      </c>
      <c r="F19" s="214">
        <v>5</v>
      </c>
      <c r="G19" s="214" t="s">
        <v>221</v>
      </c>
      <c r="H19" s="214">
        <v>5</v>
      </c>
      <c r="I19" s="214" t="s">
        <v>217</v>
      </c>
    </row>
    <row r="20" spans="1:9" ht="20.25" x14ac:dyDescent="0.2">
      <c r="A20" s="214" t="s">
        <v>444</v>
      </c>
      <c r="B20" s="213" t="s">
        <v>320</v>
      </c>
      <c r="C20" s="214" t="s">
        <v>212</v>
      </c>
      <c r="D20" s="214" t="s">
        <v>445</v>
      </c>
      <c r="E20" s="214" t="s">
        <v>319</v>
      </c>
      <c r="F20" s="214">
        <v>5</v>
      </c>
      <c r="G20" s="213" t="s">
        <v>221</v>
      </c>
      <c r="H20" s="214">
        <v>8</v>
      </c>
      <c r="I20" s="213" t="s">
        <v>217</v>
      </c>
    </row>
    <row r="21" spans="1:9" ht="20.25" x14ac:dyDescent="0.2">
      <c r="A21" s="214" t="s">
        <v>446</v>
      </c>
      <c r="B21" s="213" t="s">
        <v>320</v>
      </c>
      <c r="C21" s="214" t="s">
        <v>210</v>
      </c>
      <c r="D21" s="214" t="s">
        <v>445</v>
      </c>
      <c r="E21" s="214" t="s">
        <v>319</v>
      </c>
      <c r="F21" s="214">
        <v>5</v>
      </c>
      <c r="G21" s="213" t="s">
        <v>221</v>
      </c>
      <c r="H21" s="214">
        <v>3</v>
      </c>
      <c r="I21" s="213" t="s">
        <v>217</v>
      </c>
    </row>
    <row r="22" spans="1:9" ht="20.25" x14ac:dyDescent="0.2">
      <c r="A22" s="214" t="s">
        <v>447</v>
      </c>
      <c r="B22" s="213" t="s">
        <v>320</v>
      </c>
      <c r="C22" s="214" t="s">
        <v>324</v>
      </c>
      <c r="D22" s="214" t="s">
        <v>445</v>
      </c>
      <c r="E22" s="214" t="s">
        <v>319</v>
      </c>
      <c r="F22" s="214">
        <v>5</v>
      </c>
      <c r="G22" s="213" t="s">
        <v>221</v>
      </c>
      <c r="H22" s="214">
        <v>3</v>
      </c>
      <c r="I22" s="213" t="s">
        <v>217</v>
      </c>
    </row>
    <row r="23" spans="1:9" ht="20.25" x14ac:dyDescent="0.2">
      <c r="A23" s="214" t="s">
        <v>448</v>
      </c>
      <c r="B23" s="213" t="s">
        <v>320</v>
      </c>
      <c r="C23" s="214" t="s">
        <v>420</v>
      </c>
      <c r="D23" s="214" t="s">
        <v>449</v>
      </c>
      <c r="E23" s="214" t="s">
        <v>319</v>
      </c>
      <c r="F23" s="214">
        <v>25</v>
      </c>
      <c r="G23" s="213" t="s">
        <v>221</v>
      </c>
      <c r="H23" s="214">
        <v>5</v>
      </c>
      <c r="I23" s="213" t="s">
        <v>217</v>
      </c>
    </row>
    <row r="24" spans="1:9" ht="20.25" x14ac:dyDescent="0.2">
      <c r="A24" s="214" t="s">
        <v>450</v>
      </c>
      <c r="B24" s="213" t="s">
        <v>320</v>
      </c>
      <c r="C24" s="214" t="s">
        <v>210</v>
      </c>
      <c r="D24" s="214" t="s">
        <v>445</v>
      </c>
      <c r="E24" s="214" t="s">
        <v>319</v>
      </c>
      <c r="F24" s="214">
        <v>5</v>
      </c>
      <c r="G24" s="213" t="s">
        <v>221</v>
      </c>
      <c r="H24" s="214">
        <v>5</v>
      </c>
      <c r="I24" s="213" t="s">
        <v>217</v>
      </c>
    </row>
    <row r="25" spans="1:9" ht="20.25" x14ac:dyDescent="0.2">
      <c r="A25" s="214" t="s">
        <v>451</v>
      </c>
      <c r="B25" s="213" t="s">
        <v>320</v>
      </c>
      <c r="C25" s="214" t="s">
        <v>212</v>
      </c>
      <c r="D25" s="214" t="s">
        <v>445</v>
      </c>
      <c r="E25" s="214" t="s">
        <v>319</v>
      </c>
      <c r="F25" s="214">
        <v>5</v>
      </c>
      <c r="G25" s="213" t="s">
        <v>221</v>
      </c>
      <c r="H25" s="214">
        <v>5</v>
      </c>
      <c r="I25" s="213" t="s">
        <v>217</v>
      </c>
    </row>
    <row r="26" spans="1:9" ht="20.25" x14ac:dyDescent="0.2">
      <c r="A26" s="214" t="s">
        <v>452</v>
      </c>
      <c r="B26" s="213" t="s">
        <v>320</v>
      </c>
      <c r="C26" s="214" t="s">
        <v>210</v>
      </c>
      <c r="D26" s="214" t="s">
        <v>445</v>
      </c>
      <c r="E26" s="214" t="s">
        <v>319</v>
      </c>
      <c r="F26" s="214">
        <v>5</v>
      </c>
      <c r="G26" s="213" t="s">
        <v>221</v>
      </c>
      <c r="H26" s="214">
        <v>3</v>
      </c>
      <c r="I26" s="213" t="s">
        <v>217</v>
      </c>
    </row>
    <row r="27" spans="1:9" ht="20.25" x14ac:dyDescent="0.2">
      <c r="A27" s="214" t="s">
        <v>453</v>
      </c>
      <c r="B27" s="213" t="s">
        <v>454</v>
      </c>
      <c r="C27" s="213" t="s">
        <v>220</v>
      </c>
      <c r="D27" s="214" t="s">
        <v>455</v>
      </c>
      <c r="E27" s="214" t="s">
        <v>319</v>
      </c>
      <c r="F27" s="214">
        <v>23</v>
      </c>
      <c r="G27" s="213" t="s">
        <v>221</v>
      </c>
      <c r="H27" s="214">
        <v>1</v>
      </c>
      <c r="I27" s="213" t="s">
        <v>217</v>
      </c>
    </row>
    <row r="28" spans="1:9" ht="20.25" x14ac:dyDescent="0.2">
      <c r="A28" s="214" t="s">
        <v>456</v>
      </c>
      <c r="B28" s="213" t="s">
        <v>320</v>
      </c>
      <c r="C28" s="213" t="s">
        <v>220</v>
      </c>
      <c r="D28" s="214" t="s">
        <v>457</v>
      </c>
      <c r="E28" s="214" t="s">
        <v>319</v>
      </c>
      <c r="F28" s="214">
        <v>5</v>
      </c>
      <c r="G28" s="213" t="s">
        <v>221</v>
      </c>
      <c r="H28" s="214">
        <v>8</v>
      </c>
      <c r="I28" s="214" t="s">
        <v>217</v>
      </c>
    </row>
    <row r="29" spans="1:9" ht="20.25" x14ac:dyDescent="0.2">
      <c r="A29" s="216" t="s">
        <v>458</v>
      </c>
      <c r="B29" s="214" t="s">
        <v>459</v>
      </c>
      <c r="C29" s="214" t="s">
        <v>324</v>
      </c>
      <c r="D29" s="214" t="s">
        <v>460</v>
      </c>
      <c r="E29" s="214" t="s">
        <v>214</v>
      </c>
      <c r="F29" s="214">
        <v>40</v>
      </c>
      <c r="G29" s="214" t="s">
        <v>221</v>
      </c>
      <c r="H29" s="214">
        <v>8</v>
      </c>
      <c r="I29" s="214" t="s">
        <v>205</v>
      </c>
    </row>
    <row r="30" spans="1:9" ht="20.25" x14ac:dyDescent="0.2">
      <c r="A30" s="214" t="s">
        <v>461</v>
      </c>
      <c r="B30" s="214" t="s">
        <v>462</v>
      </c>
      <c r="C30" s="214" t="s">
        <v>326</v>
      </c>
      <c r="D30" s="214" t="s">
        <v>325</v>
      </c>
      <c r="E30" s="214" t="s">
        <v>214</v>
      </c>
      <c r="F30" s="214">
        <v>40</v>
      </c>
      <c r="G30" s="214" t="s">
        <v>221</v>
      </c>
      <c r="H30" s="214">
        <v>11</v>
      </c>
      <c r="I30" s="214" t="s">
        <v>205</v>
      </c>
    </row>
    <row r="31" spans="1:9" ht="20.25" x14ac:dyDescent="0.2">
      <c r="A31" s="212" t="s">
        <v>463</v>
      </c>
      <c r="B31" s="213" t="s">
        <v>462</v>
      </c>
      <c r="C31" s="213" t="s">
        <v>210</v>
      </c>
      <c r="D31" s="213" t="s">
        <v>325</v>
      </c>
      <c r="E31" s="214" t="s">
        <v>214</v>
      </c>
      <c r="F31" s="214">
        <v>40</v>
      </c>
      <c r="G31" s="213" t="s">
        <v>221</v>
      </c>
      <c r="H31" s="213">
        <v>7</v>
      </c>
      <c r="I31" s="214" t="s">
        <v>205</v>
      </c>
    </row>
    <row r="32" spans="1:9" ht="20.25" x14ac:dyDescent="0.2">
      <c r="A32" s="213" t="s">
        <v>464</v>
      </c>
      <c r="B32" s="213" t="s">
        <v>465</v>
      </c>
      <c r="C32" s="213" t="s">
        <v>326</v>
      </c>
      <c r="D32" s="213" t="s">
        <v>323</v>
      </c>
      <c r="E32" s="214" t="s">
        <v>214</v>
      </c>
      <c r="F32" s="213">
        <v>40</v>
      </c>
      <c r="G32" s="213" t="s">
        <v>221</v>
      </c>
      <c r="H32" s="213">
        <v>4</v>
      </c>
      <c r="I32" s="214" t="s">
        <v>205</v>
      </c>
    </row>
    <row r="33" spans="1:9" ht="20.25" x14ac:dyDescent="0.2">
      <c r="A33" s="216" t="s">
        <v>321</v>
      </c>
      <c r="B33" s="214" t="s">
        <v>466</v>
      </c>
      <c r="C33" s="214"/>
      <c r="D33" s="214" t="s">
        <v>275</v>
      </c>
      <c r="E33" s="214" t="s">
        <v>214</v>
      </c>
      <c r="F33" s="214">
        <v>40</v>
      </c>
      <c r="G33" s="214" t="s">
        <v>221</v>
      </c>
      <c r="H33" s="214">
        <v>10</v>
      </c>
      <c r="I33" s="214" t="s">
        <v>205</v>
      </c>
    </row>
    <row r="34" spans="1:9" ht="20.25" x14ac:dyDescent="0.2">
      <c r="A34" s="212" t="s">
        <v>322</v>
      </c>
      <c r="B34" s="213" t="s">
        <v>466</v>
      </c>
      <c r="C34" s="213"/>
      <c r="D34" s="213" t="s">
        <v>467</v>
      </c>
      <c r="E34" s="214" t="s">
        <v>214</v>
      </c>
      <c r="F34" s="214">
        <v>40</v>
      </c>
      <c r="G34" s="213" t="s">
        <v>221</v>
      </c>
      <c r="H34" s="213">
        <v>10</v>
      </c>
      <c r="I34" s="214" t="s">
        <v>205</v>
      </c>
    </row>
  </sheetData>
  <pageMargins left="0.25" right="0.25" top="0.75" bottom="0.75" header="0.3" footer="0.3"/>
  <pageSetup paperSize="9"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rightToLeft="1" topLeftCell="B1" workbookViewId="0">
      <selection activeCell="H29" sqref="H29"/>
    </sheetView>
  </sheetViews>
  <sheetFormatPr defaultColWidth="8.875" defaultRowHeight="14.25" x14ac:dyDescent="0.2"/>
  <cols>
    <col min="1" max="1" width="16.375" customWidth="1"/>
    <col min="2" max="2" width="17.125" customWidth="1"/>
    <col min="3" max="3" width="29.625" customWidth="1"/>
  </cols>
  <sheetData>
    <row r="1" spans="1:3" ht="21" thickBot="1" x14ac:dyDescent="0.25">
      <c r="A1" s="13" t="s">
        <v>21</v>
      </c>
      <c r="B1" s="14" t="s">
        <v>22</v>
      </c>
      <c r="C1" s="14" t="s">
        <v>23</v>
      </c>
    </row>
    <row r="2" spans="1:3" ht="22.5" thickBot="1" x14ac:dyDescent="0.25">
      <c r="A2" s="17" t="s">
        <v>31</v>
      </c>
      <c r="B2" s="18" t="s">
        <v>32</v>
      </c>
      <c r="C2" s="18" t="s">
        <v>33</v>
      </c>
    </row>
    <row r="3" spans="1:3" ht="20.25" x14ac:dyDescent="0.2">
      <c r="A3" s="15"/>
      <c r="B3" s="16"/>
      <c r="C3" s="16"/>
    </row>
    <row r="12" spans="1:3" ht="18" x14ac:dyDescent="0.45">
      <c r="B12" s="226" t="s">
        <v>502</v>
      </c>
      <c r="C12" s="226"/>
    </row>
  </sheetData>
  <mergeCells count="1">
    <mergeCell ref="B12:C12"/>
  </mergeCell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29</vt:i4>
      </vt:variant>
      <vt:variant>
        <vt:lpstr>نطاقات تمت تسميتها</vt:lpstr>
      </vt:variant>
      <vt:variant>
        <vt:i4>1</vt:i4>
      </vt:variant>
    </vt:vector>
  </HeadingPairs>
  <TitlesOfParts>
    <vt:vector size="30" baseType="lpstr">
      <vt:lpstr>اسم الجمعية</vt:lpstr>
      <vt:lpstr>(1-أ) بيانات المكاتب</vt:lpstr>
      <vt:lpstr>(2-أ) بيانات اللجان الدائمة</vt:lpstr>
      <vt:lpstr>(2-ب) بيانات الجمعية العمومية</vt:lpstr>
      <vt:lpstr>(2-ج) بيانات أعضاء مجلس الإدارة</vt:lpstr>
      <vt:lpstr>(2-د) بيانات محاسبي الجمعية</vt:lpstr>
      <vt:lpstr>(2-هـ) بيانات باحثي الجمعية</vt:lpstr>
      <vt:lpstr>(2-وـ) بيانات العاملين بالجمعية</vt:lpstr>
      <vt:lpstr>(3-أ)استثناء اجتماع العمومية</vt:lpstr>
      <vt:lpstr>اجتماعات الجمعية العمومية</vt:lpstr>
      <vt:lpstr>(3-ب) العمومية غير العادية</vt:lpstr>
      <vt:lpstr>(3-ج) اجتماعات اللجان الدائمة</vt:lpstr>
      <vt:lpstr>(3-د) اجتماعات مجلس الإدارة</vt:lpstr>
      <vt:lpstr>(3-هـ) استثناءات مجلس الإدارة</vt:lpstr>
      <vt:lpstr>(3-وـ)تفويض اختصاصات المجلس</vt:lpstr>
      <vt:lpstr>(3-ز) التحول في الأصول</vt:lpstr>
      <vt:lpstr>(3-ح) التحول في الأصول</vt:lpstr>
      <vt:lpstr>(3-ط) السجلات الإدارية</vt:lpstr>
      <vt:lpstr>(3-ي) السجلات المالية</vt:lpstr>
      <vt:lpstr>(3-ك) المخولون بالسحب</vt:lpstr>
      <vt:lpstr>(3-ل) العلاقات داخل الجمعية</vt:lpstr>
      <vt:lpstr>(3-م) العلاقات مع الداعمين</vt:lpstr>
      <vt:lpstr>(3-ن) الجهات المتعاقد معها </vt:lpstr>
      <vt:lpstr>(3-ص)  مبالغ أعضاء المجلس </vt:lpstr>
      <vt:lpstr>التبرعات والإيرادات (4-أ)</vt:lpstr>
      <vt:lpstr>المصروفات (٤-ب)</vt:lpstr>
      <vt:lpstr>(5-أ) توصيف البرامج</vt:lpstr>
      <vt:lpstr>(5-ب) بيانات البرامج</vt:lpstr>
      <vt:lpstr>(5-ج) بيانات المساعدات</vt:lpstr>
      <vt:lpstr>'(2-ب) بيانات الجمعية العمومية'!_GoBack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ITC</dc:creator>
  <cp:lastModifiedBy>m@ks</cp:lastModifiedBy>
  <cp:lastPrinted>2019-10-08T06:13:54Z</cp:lastPrinted>
  <dcterms:created xsi:type="dcterms:W3CDTF">2017-02-28T04:28:50Z</dcterms:created>
  <dcterms:modified xsi:type="dcterms:W3CDTF">2021-04-06T07:50:12Z</dcterms:modified>
</cp:coreProperties>
</file>